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DD ROZVOJOVÝCH KONCEPCÍ\RSK\Výroční zpráva\VZ RAP_ZON_RAP_2018\ZoHpRAP_2018\MMR_prac_brezen\"/>
    </mc:Choice>
  </mc:AlternateContent>
  <bookViews>
    <workbookView xWindow="-120" yWindow="-120" windowWidth="20730" windowHeight="11160" tabRatio="833" activeTab="6"/>
  </bookViews>
  <sheets>
    <sheet name="OPPIK" sheetId="5" r:id="rId1"/>
    <sheet name="OPVVV" sheetId="6" r:id="rId2"/>
    <sheet name="OPZ" sheetId="3" r:id="rId3"/>
    <sheet name="OPD2" sheetId="2" r:id="rId4"/>
    <sheet name="OPŽP" sheetId="4" r:id="rId5"/>
    <sheet name="IROP" sheetId="1" r:id="rId6"/>
    <sheet name="FINANCOVANI_RAP" sheetId="8" r:id="rId7"/>
  </sheets>
  <definedNames>
    <definedName name="_xlnm._FilterDatabase" localSheetId="6" hidden="1">FINANCOVANI_RAP!$A$6:$P$62</definedName>
    <definedName name="_xlnm.Print_Area" localSheetId="6">FINANCOVANI_RAP!$A$2:$Q$62</definedName>
  </definedNames>
  <calcPr calcId="162913"/>
</workbook>
</file>

<file path=xl/calcChain.xml><?xml version="1.0" encoding="utf-8"?>
<calcChain xmlns="http://schemas.openxmlformats.org/spreadsheetml/2006/main">
  <c r="E75" i="8" l="1"/>
  <c r="E71" i="8"/>
  <c r="K61" i="8" l="1"/>
  <c r="L61" i="8"/>
  <c r="J61" i="8"/>
  <c r="E87" i="8" s="1"/>
  <c r="K60" i="8"/>
  <c r="L60" i="8"/>
  <c r="J60" i="8"/>
  <c r="E86" i="8" s="1"/>
  <c r="K58" i="8"/>
  <c r="L58" i="8"/>
  <c r="J58" i="8"/>
  <c r="E85" i="8" s="1"/>
  <c r="L56" i="8"/>
  <c r="K56" i="8"/>
  <c r="J56" i="8"/>
  <c r="E84" i="8" s="1"/>
  <c r="L55" i="8"/>
  <c r="K55" i="8"/>
  <c r="J55" i="8"/>
  <c r="E83" i="8" s="1"/>
  <c r="L51" i="8"/>
  <c r="K51" i="8"/>
  <c r="J51" i="8"/>
  <c r="E82" i="8" s="1"/>
  <c r="L45" i="8"/>
  <c r="K45" i="8"/>
  <c r="J45" i="8"/>
  <c r="E81" i="8" s="1"/>
  <c r="L44" i="8"/>
  <c r="K44" i="8"/>
  <c r="J44" i="8"/>
  <c r="E80" i="8" s="1"/>
  <c r="L38" i="8"/>
  <c r="K38" i="8"/>
  <c r="J38" i="8"/>
  <c r="E79" i="8" s="1"/>
  <c r="L36" i="8"/>
  <c r="K36" i="8"/>
  <c r="J36" i="8"/>
  <c r="E78" i="8" s="1"/>
  <c r="L34" i="8"/>
  <c r="K34" i="8"/>
  <c r="J34" i="8"/>
  <c r="E77" i="8" s="1"/>
  <c r="L30" i="8"/>
  <c r="K30" i="8"/>
  <c r="J30" i="8"/>
  <c r="E76" i="8" s="1"/>
  <c r="L24" i="8"/>
  <c r="K24" i="8"/>
  <c r="J24" i="8"/>
  <c r="E74" i="8" s="1"/>
  <c r="L18" i="8"/>
  <c r="K18" i="8"/>
  <c r="J18" i="8"/>
  <c r="E73" i="8" s="1"/>
  <c r="L11" i="8"/>
  <c r="G72" i="8" s="1"/>
  <c r="K11" i="8"/>
  <c r="F72" i="8" s="1"/>
  <c r="J11" i="8"/>
  <c r="E72" i="8" s="1"/>
  <c r="L7" i="8"/>
  <c r="K7" i="8"/>
  <c r="J7" i="8"/>
  <c r="E70" i="8" s="1"/>
</calcChain>
</file>

<file path=xl/sharedStrings.xml><?xml version="1.0" encoding="utf-8"?>
<sst xmlns="http://schemas.openxmlformats.org/spreadsheetml/2006/main" count="1018" uniqueCount="416">
  <si>
    <t>Název aktivity RAP</t>
  </si>
  <si>
    <t>Popis aktivity</t>
  </si>
  <si>
    <t>Vazba na aktivity AP SRR</t>
  </si>
  <si>
    <t>Finanční hledisko</t>
  </si>
  <si>
    <t>Zpřesnění aktivity RAP</t>
  </si>
  <si>
    <t>Popis aktivity RAP</t>
  </si>
  <si>
    <t>Vazba na OP</t>
  </si>
  <si>
    <t>Vazba na SC OP</t>
  </si>
  <si>
    <t>IROP</t>
  </si>
  <si>
    <t>Komentář</t>
  </si>
  <si>
    <t>Integrované nástroje</t>
  </si>
  <si>
    <t>Opatření SRR ČR</t>
  </si>
  <si>
    <t>1.3 Podpora integrace dopravních systémů</t>
  </si>
  <si>
    <t>1.3 Podpora integrace dopravních systémů
1.4 Rozšíření a zkvalitnění infrastruktury
4.2 Zlepšení vnitřní a vnější obslužnosti území</t>
  </si>
  <si>
    <t>1.3.4 Budování infastruktury pro nemotorovou dopravu
1.4.1 Doplnění chybějící dopravní infrastruktury
4.2.2 Zkvalitnění regionálních a místních dopravních sítí (silnice II. a III.třídy, místní komunikace, cyklostezky)</t>
  </si>
  <si>
    <t>Zlepšení technického stavu objektů zdravotnických zařízení a vybavenosti přístroji a technikou</t>
  </si>
  <si>
    <t>Infrastruktura pro sociální podnikání</t>
  </si>
  <si>
    <t>3.X Podpora integrace sociálně vyloučených a sociálním vyloučením ohrožených skupin obyvatelstva</t>
  </si>
  <si>
    <t>Koncepční řízení rozvoje</t>
  </si>
  <si>
    <t>Zkvalitnění veřejné správy</t>
  </si>
  <si>
    <t>OPD</t>
  </si>
  <si>
    <t>Modernizace a rekonstrukce železničních tratí a infrastruktury</t>
  </si>
  <si>
    <t>3.1 Zvýšení kvality a vybavenosti veřejnými službami</t>
  </si>
  <si>
    <t>OPZ</t>
  </si>
  <si>
    <t>Podpora sociálního začleňování</t>
  </si>
  <si>
    <t>Zapojení zaměstnavatelů do odborného vzdělávání</t>
  </si>
  <si>
    <t>OPŽP</t>
  </si>
  <si>
    <t>Snižování škodlivých vlivů na životní prostředí a zdraví obyvatel</t>
  </si>
  <si>
    <t>Péče o krajinu, trvale udržitelné využívání krajinného a přírodního potenciálu</t>
  </si>
  <si>
    <t>Zajištění dostupnosti a kvality bydlení, pracovního a veřejného prostředí</t>
  </si>
  <si>
    <t>OPPIK</t>
  </si>
  <si>
    <t>OPVVV</t>
  </si>
  <si>
    <t>1.2 Rozvoj univerzit a výzkumných institucí</t>
  </si>
  <si>
    <t>Číslo Opatření PRLK</t>
  </si>
  <si>
    <t>Aktivita RAP</t>
  </si>
  <si>
    <t>Číslo RAP Podopatření</t>
  </si>
  <si>
    <t>RAP Podopatření</t>
  </si>
  <si>
    <t>Operační program</t>
  </si>
  <si>
    <t>SPECIFICKÝ CÍL OP</t>
  </si>
  <si>
    <t>A2</t>
  </si>
  <si>
    <t>RA2.1</t>
  </si>
  <si>
    <t>Podpora spolupráce ve výzkumu, vývoji a inovacích a rozvoj infrastruktury pro výzkumné vzdělávání</t>
  </si>
  <si>
    <t>OP PIK</t>
  </si>
  <si>
    <t>1.2</t>
  </si>
  <si>
    <t>OP VVV</t>
  </si>
  <si>
    <t>1.1_IP1</t>
  </si>
  <si>
    <t>RA2.2</t>
  </si>
  <si>
    <t>Podpora kvalitativního rozvoje institucí terciárního vzdělávání a výzkumných center v regionu</t>
  </si>
  <si>
    <t>2.1_IP2</t>
  </si>
  <si>
    <t>A4</t>
  </si>
  <si>
    <t>Rozvoj cestovního ruchu  jako významné ekonomiky kraje</t>
  </si>
  <si>
    <t>RA4.2</t>
  </si>
  <si>
    <t>Zkvalitnění a rozšíření infrastruktury služeb cestovního ruchu</t>
  </si>
  <si>
    <t>B1</t>
  </si>
  <si>
    <t>Podpora celoživotního učení s důrazem na kvalitu života</t>
  </si>
  <si>
    <t>RB1.1</t>
  </si>
  <si>
    <t>Zvyšování kvality a efektivity vzdělávání</t>
  </si>
  <si>
    <t>3.1_IP1</t>
  </si>
  <si>
    <t>3.2_IP1</t>
  </si>
  <si>
    <t>3.3_IP1</t>
  </si>
  <si>
    <t>3.5_IP1</t>
  </si>
  <si>
    <t>RB1.2</t>
  </si>
  <si>
    <t>Podpora rovných příležitostí ke vzdělávání</t>
  </si>
  <si>
    <t>3.1_IP2</t>
  </si>
  <si>
    <t>RB1.3</t>
  </si>
  <si>
    <t>Posilování role školy ve vzdělávání a rozvoj kompetencí pedagogických pracovníků</t>
  </si>
  <si>
    <t>3.4_IP1</t>
  </si>
  <si>
    <t>RB1.4</t>
  </si>
  <si>
    <t>Modernizace infrastruktury škol a školských zařízení</t>
  </si>
  <si>
    <t>2.4</t>
  </si>
  <si>
    <t>B2</t>
  </si>
  <si>
    <t>Zvýšení zaměstnatelnosti a zaměstnanosti obyvatel</t>
  </si>
  <si>
    <t>RB2.1</t>
  </si>
  <si>
    <t>Rozvoj cílených aktivit k návratu či udržení ohrožených skupin na trhu práce a posílení služeb zaměstnanosti</t>
  </si>
  <si>
    <t>Interreg V- A ČR-PL</t>
  </si>
  <si>
    <t>3.1</t>
  </si>
  <si>
    <t>OP Z</t>
  </si>
  <si>
    <t>1.2.1.</t>
  </si>
  <si>
    <t>Program spolupráce Sasko- ČR</t>
  </si>
  <si>
    <t>1.1.1.</t>
  </si>
  <si>
    <t>3.2</t>
  </si>
  <si>
    <t>RB2.2</t>
  </si>
  <si>
    <t>1.3.1.</t>
  </si>
  <si>
    <t>B3a</t>
  </si>
  <si>
    <t>Zajištění dostupnosti a kvality zdravotní péče a sociálních služeb, podpora zdravého životního stylu - oblast sociální služby</t>
  </si>
  <si>
    <t>RB3a.1</t>
  </si>
  <si>
    <t>Optimalizace sociálních služeb a podpora procesů plánování sociálních služeb</t>
  </si>
  <si>
    <t>2.2.1</t>
  </si>
  <si>
    <t>RB3a.2</t>
  </si>
  <si>
    <t>2.1</t>
  </si>
  <si>
    <t>2.1.1</t>
  </si>
  <si>
    <t>RB3a.3</t>
  </si>
  <si>
    <t>2.2</t>
  </si>
  <si>
    <t>B3b</t>
  </si>
  <si>
    <t>RB3b.2</t>
  </si>
  <si>
    <t>2.3</t>
  </si>
  <si>
    <t>B4</t>
  </si>
  <si>
    <t>Podpora sportovních zařízení</t>
  </si>
  <si>
    <t>RB4b.3</t>
  </si>
  <si>
    <t>Funkční, bezpečná a moderní sportovní infrastruktura</t>
  </si>
  <si>
    <t>x</t>
  </si>
  <si>
    <t>B5</t>
  </si>
  <si>
    <t>Péče o kulturní dědictví</t>
  </si>
  <si>
    <t>RB5.1</t>
  </si>
  <si>
    <t>Péče o kulturní a historické dědictví</t>
  </si>
  <si>
    <t>RB5.2</t>
  </si>
  <si>
    <t>Finančně podporovat zachování hmotného a nehmotného dědictví</t>
  </si>
  <si>
    <t>B6</t>
  </si>
  <si>
    <t>RB6.1</t>
  </si>
  <si>
    <t>OP ŽP</t>
  </si>
  <si>
    <t>4.4</t>
  </si>
  <si>
    <t>RB6.2</t>
  </si>
  <si>
    <t>Zvýšit kvalitu veřejných prostranství a budov</t>
  </si>
  <si>
    <t>B7</t>
  </si>
  <si>
    <t>Zajištění bezpečnosti obyvatel a majetku</t>
  </si>
  <si>
    <t>RB7.1</t>
  </si>
  <si>
    <t>1.3</t>
  </si>
  <si>
    <t>RB3.c</t>
  </si>
  <si>
    <t>Zlepšení akceschopnosti a infrastruktury IZS na území Libereckého kraje nepodporované z ESIF</t>
  </si>
  <si>
    <t>C1</t>
  </si>
  <si>
    <t>Průběžné zkvalitňování dopravní infrastruktury a její optimalizace</t>
  </si>
  <si>
    <t>RC1.2a</t>
  </si>
  <si>
    <t>Zlepšení technického stavu silnic a modernizace dopravní infrastruktury</t>
  </si>
  <si>
    <t>1.1</t>
  </si>
  <si>
    <t>RC1.2.b</t>
  </si>
  <si>
    <t>Rozvíjet dopravní infrastrukturu měst a obcí v Libereckém kraji</t>
  </si>
  <si>
    <t>RC1.3</t>
  </si>
  <si>
    <t>Zvyšování bezpečnosti bezmotorové dopravy a rozvoj cyklodopravy</t>
  </si>
  <si>
    <t>OP D</t>
  </si>
  <si>
    <t>RC1.4</t>
  </si>
  <si>
    <t>C2</t>
  </si>
  <si>
    <t>Optimalizace dopravních systémů včetně jejich alternativ a zlepšení dopravní obslužnosti</t>
  </si>
  <si>
    <t>RC2.1</t>
  </si>
  <si>
    <t>Zachovat rozsah dopravní obslužnosti veřejnou dopravou a rozvíjet ji v návaznosti na potřeby území</t>
  </si>
  <si>
    <t>1.4</t>
  </si>
  <si>
    <t>C3</t>
  </si>
  <si>
    <t>Průběžné budování a modernizace technické infrastruktury včetně alternativních zdrojů</t>
  </si>
  <si>
    <t>RC3.1</t>
  </si>
  <si>
    <t>Vybudovat kvalitní, spolehlivý a efektivní systém zásobování energií na celém území Libereckého kraje s ohledem na očekávané potřeby území</t>
  </si>
  <si>
    <t>3.5</t>
  </si>
  <si>
    <t>RC3.2</t>
  </si>
  <si>
    <t>Zvýšit využívání energeticky a ekologicky šetrných technologií a využívání obnovitelných zdrojů energie</t>
  </si>
  <si>
    <t>2.5</t>
  </si>
  <si>
    <t>5.1</t>
  </si>
  <si>
    <t>5.2</t>
  </si>
  <si>
    <t>RC3.4</t>
  </si>
  <si>
    <t>Budovat a zkvalitňovat preventivní protipovodňová opatření</t>
  </si>
  <si>
    <t>D1</t>
  </si>
  <si>
    <t>RD1.1</t>
  </si>
  <si>
    <t>Snižovat rozsah ekologických záleží a efektivní nakládání s odpady</t>
  </si>
  <si>
    <t>3.4</t>
  </si>
  <si>
    <t>RD1.2</t>
  </si>
  <si>
    <t>Minimalizovat produkci emisí škodlivých látek, hluku a světelného smogu a snížit emise lokálního vytápení domácností</t>
  </si>
  <si>
    <t>D2</t>
  </si>
  <si>
    <t>Předcházení a řešení dopadů lidské činnosti na životní prostředí a zdraví</t>
  </si>
  <si>
    <t>RD2.1</t>
  </si>
  <si>
    <t>Předcházení a řešení dopadů lidské činnosti na životní prostředí</t>
  </si>
  <si>
    <t>D3</t>
  </si>
  <si>
    <t>RD3.1</t>
  </si>
  <si>
    <t>4.1</t>
  </si>
  <si>
    <t>4.3</t>
  </si>
  <si>
    <t>E1</t>
  </si>
  <si>
    <t>Rozvoj všestranné spolupráce včetně posílení spolupráce meziresortní a přeshraniční</t>
  </si>
  <si>
    <t>RE1.1</t>
  </si>
  <si>
    <t>E4</t>
  </si>
  <si>
    <t>RE4.1</t>
  </si>
  <si>
    <t>3.3</t>
  </si>
  <si>
    <t>E6</t>
  </si>
  <si>
    <t>RE6.1</t>
  </si>
  <si>
    <t>4.1.1</t>
  </si>
  <si>
    <t>1) Zvyšování kvality a efektivity vzdělávání</t>
  </si>
  <si>
    <t>(v mil. Kč)</t>
  </si>
  <si>
    <t>částka v mil. Kč</t>
  </si>
  <si>
    <t>Podané projekty MS14</t>
  </si>
  <si>
    <t>Realizované/ ukončené projekty MS14</t>
  </si>
  <si>
    <t>Součet za aktivitu RAP</t>
  </si>
  <si>
    <t>Součet podané</t>
  </si>
  <si>
    <t>Součet realizované/ ukončené</t>
  </si>
  <si>
    <t>Finanční analýza ESIF na úrovni jednotlivých aktivit RAP</t>
  </si>
  <si>
    <t>1) Podpora spolupráce ve výzkumu, vývoji a inovacích a rozvoj infrastruktury pro výzkumné vzdělávání</t>
  </si>
  <si>
    <t>1.2 - Zvýšit intenzitu a účinnost spolupráce ve výzkumu, vývoji a inovacích</t>
  </si>
  <si>
    <t>V oblasti ITI a CLLD nebyly v roce 2017 vypsány žádné výzvy. Z toho důvodu nejsou žádná data, která by bylo možné analyzovat.</t>
  </si>
  <si>
    <t>3.2 - Zvýšit energetickou účinnost podnikatelského sektoru
3.5 - Zvýšit účinnost soustav zásobování teplem</t>
  </si>
  <si>
    <t>1) Podpora spolupráce ve výzkumu, vývoji a inovacích a rozvoj infrastruktury pro výzkumné vzdělávání
2) Podpora kvalitativního rozvoje institucí terciárního vzdělávání a výzkumných center v regionu</t>
  </si>
  <si>
    <t>1.1_IP1 - Zvýšení mezinárodní kvality výzkumu a jeho výsledků</t>
  </si>
  <si>
    <t>2) Podpora kvalitativního rozvoje institucí terciárního vzdělávání a výzkumných center v regionu</t>
  </si>
  <si>
    <t>2.1_IP2 - Zkvalitnění vzdělávací infrastruktury na vysokých školách za účelem zajištění vysoké kvality výuky, zlepšení přístupu znevýhodněných skupin a zvýšení otevřenosti vysokých škol</t>
  </si>
  <si>
    <t>Podpora celoživotního učení s důrazem na kvalitu života</t>
  </si>
  <si>
    <t>1) Zvyšování kvality a efektivity vzdělávání
2) Podpora rovných příležitostí ke vzdělávání
3) Posilování role školy ve vzdělávání a rozvoj kompetencí pedagogických pracovníků</t>
  </si>
  <si>
    <t>2) Podpora rovných příležitostí ke vzdělávání</t>
  </si>
  <si>
    <t>3.1_IP2 - Kvalitní podmínky pro inkluzivní vzdělávání</t>
  </si>
  <si>
    <t>3) Posilování role školy ve vzdělávání a rozvoj kompetencí pedagogických pracovníků</t>
  </si>
  <si>
    <t>3.4_IP1 - Zkvalitnění přípravy budoucích a začínajících pedagogických pracovníků</t>
  </si>
  <si>
    <t>1) Rozvoj cílených aktivit k návratu či udržení ohrožených skupin na trhu práce a posílení služeb zaměstnanosti
2) Zapojení zaměstnavatelů do odborného vzdělávání</t>
  </si>
  <si>
    <t>1) Rozvoj cílených aktivit k návratu či udržení ohrožených skupin na trhu práce a posílení služeb zaměstnanosti</t>
  </si>
  <si>
    <t>1.1.1 - Zvýšit zaměstnanost podpořených osob, zejména starších, nízkokvalifikovaných a znevýhodněných
1.2.1 - Snížit rozdíly v postavení žen a mužů na trhu práce</t>
  </si>
  <si>
    <t>2) Zapojení zaměstnavatelů do odborného vzdělávání</t>
  </si>
  <si>
    <t>1) Optimalizace sociálních služeb a podpora procesů plánování sociálních služeb
2) Podpora sociálního začleňování</t>
  </si>
  <si>
    <t>1) Optimalizace sociálních služeb a podpora procesů plánování sociálních služeb</t>
  </si>
  <si>
    <t>2.2.1 - Zvýšit kvalitu a udržitelnost systému sociálních služeb, služeb pro rodiny a děti a dalších navazujících služeb podporujících sociální začleňování</t>
  </si>
  <si>
    <t>2) Podpora sociálního začleňování</t>
  </si>
  <si>
    <t>2.1.1 - Zvýšit uplatnitelnost osob ohrožených sociálním vyloučením nebo sociálně vyloučených ve společnosti na trhu práce</t>
  </si>
  <si>
    <t>4.1.1 - Optimalizovat procesy a postupy ve veřejné správě zejména prostřednictvím posílení strategického řízení organizací, zvýšení kvality jejich fungování a snížení administrativní zátěže</t>
  </si>
  <si>
    <t>1) Zvyšování bezpečnosti bezmotorové dopravy a rozvoj cyklodopravy
2) Modernizace a rekonstrukce železničních tratí a infrastruktury</t>
  </si>
  <si>
    <t>1) Zvyšování bezpečnosti bezmotorové dopravy a rozvoj cyklodopravy</t>
  </si>
  <si>
    <t>2.3 - Zlepšení řízení dopravního provozu a zvyšování bezpečnosti dopravního provozu</t>
  </si>
  <si>
    <t>2) Modernizace a rekonstrukce železničních tratí a infrastruktury</t>
  </si>
  <si>
    <t>1.1.- Zlepšení infrastruktury pro vyšší konkurenceschopnost a větší využití železniční dopravy
3.1 - Zlepšení dostupnosti regionů, zvýšení bezpečnosti a plynulosti a snížení dopadů dopravy na veřejné zdraví prostřednictvím výstavby, obnovy a zlepšení parametrů dálnic, rychlostních silnic a silnic I. třídy mimo síť TEN-T</t>
  </si>
  <si>
    <t>1.4 - Vytvoření podmínek pro zvýšení využití veřejné hromadné dopravy ve městech v elektrické trakci</t>
  </si>
  <si>
    <t>4.4 - Zlepšit kvalitu prostředí v sídlech</t>
  </si>
  <si>
    <t>1) Zvýšit využívání energeticky a ekologicky šetrných technologií a využívání obnovitelných zdrojů energie
2) Budovat a zkvalitňovat preventivní protipovodňová opatření</t>
  </si>
  <si>
    <t>1) Zvýšit využívání energeticky a ekologicky šetrných technologií a využívání obnovitelných zdrojů energie</t>
  </si>
  <si>
    <t>5.1 -Snížit energetickou náročnost veřejných budov a zvýšit využití obnovitelných zdrojů energie
5.2 - Dosáhnout vysokého energetického standardu nových veřejných budov</t>
  </si>
  <si>
    <t>2) Budovat a zkvalitňovat preventivní protipovodňová opatření</t>
  </si>
  <si>
    <t>1.3 - Zajistit povodňovou ochranu v intravilánu</t>
  </si>
  <si>
    <t>1) Snižovat rozsah ekologických záleží a efektivní nakládání s odpady
2) Minimalizovat produkci emisí škodlivých látek, hluku a světelného smogu a snížit emise lokálního vytápení domácností</t>
  </si>
  <si>
    <t>1) Snižovat rozsah ekologických záleží a efektivní nakládání s odpady</t>
  </si>
  <si>
    <t>3.2 - Zvýšit podíl materiálového a energetického využití odpadů
3.4 - Dokončit inventarizaci a odstranit ekologické zátěže</t>
  </si>
  <si>
    <t>2) Minimalizovat produkci emisí škodlivých látek, hluku a světelného smogu a snížit emise lokálního vytápení domácností</t>
  </si>
  <si>
    <t>1.1.- Snížit množství vypouštěného znečištění do povrchových i podzemních vod z komunálních zdrojů a vnos znečišťujících látek do povrchových a podzemních vod
2.1 - Snížit emise z lokálního vytápění domácností podílející se na expozici obyvatelstva nadlimitním koncentracím znečišťujících látek</t>
  </si>
  <si>
    <t>3.1 - Prevence vzniku odpadů</t>
  </si>
  <si>
    <t>4.1 - Zajistit příznivý stav předmětu ochrany národně významných chráněných území
4.3 - Posílit přirozené funkce krajiny</t>
  </si>
  <si>
    <t>2.4 - Zvýšení kvality a dostupnosti infrastruktury pro vzdělávání a celoživotní učení</t>
  </si>
  <si>
    <t>1) Podpora sociálního začleňování
2) Infrastruktura pro sociální podnikání
3) Zlepšení technického stavu objektů zdravotnických zařízení a vybavenosti přístroji a technikou</t>
  </si>
  <si>
    <t>1) Podpora sociálního začleňování</t>
  </si>
  <si>
    <t>2.1 - Zvýšení kvality a dostupnosti služeb vedoucí k sociální inkluzi</t>
  </si>
  <si>
    <t>2) Infrastruktura pro sociální podnikání</t>
  </si>
  <si>
    <t>2.2 - Vznik nových a rozvoj existujících podnikatelských aktivit v oblasti sociálního podnikání</t>
  </si>
  <si>
    <t>3) Zlepšení technického stavu objektů zdravotnických zařízení a vybavenosti přístroji a technikou</t>
  </si>
  <si>
    <t>2.3 - Rozvoj infrastruktury pro poskytování zdravotních služeb a péče o zdraví</t>
  </si>
  <si>
    <t>3.1 - Zefektivnění prezentace, posílení ochrany a rozvoje kulturního a přírodního dědictví</t>
  </si>
  <si>
    <t>1.3 - Zvýšení připravenosti k řešení a řízení rizik a katastrof</t>
  </si>
  <si>
    <t>1) Zlepšení technického stavu silnic a modernizace dopravní infrastruktury
2) Zvyšování bezpečnosti bezmotorové dopravy a rozvoj cyklodopravy</t>
  </si>
  <si>
    <t>1) Zlepšení technického stavu silnic a modernizace dopravní infrastruktury</t>
  </si>
  <si>
    <t>2) Zvyšování bezpečnosti bezmotorové dopravy a rozvoj cyklodopravy</t>
  </si>
  <si>
    <t>1.1 - Zvýšení regionální mobility prostřednictvím modernizace a rozvoje sítí regionální silniční infrastruktury navazující na síť TEN-T</t>
  </si>
  <si>
    <t>1.2 - Zvýšení podílu udržitelných forem dopravy</t>
  </si>
  <si>
    <t>2.5 - Snížení energetické náročnosti v sektoru bydlení</t>
  </si>
  <si>
    <t>3.3 - Podpora pořizování a uplatňování dokumentů územního rozvoje</t>
  </si>
  <si>
    <t>3.2 - Zvyšování efektivity a transparentnosti veřejné správy prostřednictvím rozvoje využití a kvality systémů IKT</t>
  </si>
  <si>
    <t>Absorbční kapacita RAP</t>
  </si>
  <si>
    <t>Prostředky na podané projekty</t>
  </si>
  <si>
    <t>B3a, B3b</t>
  </si>
  <si>
    <t>Prostředky na realizované/ ukončené projekty</t>
  </si>
  <si>
    <t>Projekty jsou především zaměřeny na rekonstrukce, modernizace nebo přístavbu hasičských zbrojnic, popř. sídel či zázemí dalších jednotek IZS, modernizaci a obnovu techniky (včetně specifické techniky pro zásahy ve specifickém horském terénu) a dalšího vybavení. Jedná se zejména o obnovu mobilní požární techniky – cisternových automobilů, hasičských vozů, terénních vozů pro zásahovou činnost.</t>
  </si>
  <si>
    <t>1.1 Podpora transferu znalostí mezi výzkumným a podnikatelským sektorem</t>
  </si>
  <si>
    <t>1.1.1 Podpora inovační infrastruktury
1.1.2 Podpora propojování aktérů v oblasti výzkumu, vývoje a inovací</t>
  </si>
  <si>
    <t>1.2.2 Podpora výzkumu a vývoje ve veřejných výzkumných institucích a na univerzitách</t>
  </si>
  <si>
    <t>4.1 Zajištění odpovídající kapacity infrastruktury veřejných služeb</t>
  </si>
  <si>
    <t>4.1.1. Zajištění územní dostupnosti a adekvátních kapacit ve vzdělávání</t>
  </si>
  <si>
    <t>3.1.3 Zvyšování kvality a vybavenosti optimálně dimenzované sítě sociálních služeb s ohledem na demografické trendy a aktuální i budoucí potřeby</t>
  </si>
  <si>
    <t>1.2. Rozvoj univerzit a výzkumných institucí
4.1 Zajištění odpovídající kapacity infrastruktury veřejných služeb
1.5. Adaptabilita trhu práce
3.1 Zvýšení kvality a vybavenosti veřejnými službami</t>
  </si>
  <si>
    <t>1.2.1. Zvyšování kvality výuky
4.1.1. Zajištění územní dostupnosti a adekvátních kapacit ve vzdělávání
1.5.2. Zapojení zaměstnavatelů do odborné přípravy a odborného vzdělávání
3.1.3 Zvyšování kvality a vybavenosti optimálně dimenzované sítě sociálních služeb s ohledem na demografické trendy a aktuální i budoucí potřeby</t>
  </si>
  <si>
    <t>1.5 – Adaptabilita trhu práce</t>
  </si>
  <si>
    <t>1.5.3 Podpora motivace žáků a studentů ve vazbě na místní trh práce</t>
  </si>
  <si>
    <t>3.1.2 Zvyšování kvality a vybavenosti optimálně dimenzované sítě škol s ohledem na demografické trendy a aktuální i budoucí potřeby</t>
  </si>
  <si>
    <t>3. X. 2 Vytváření pracovních míst a rozvoj sociálního podnikání a prostupného zaměstnávání</t>
  </si>
  <si>
    <t>1.5.2 Zapojení zaměstnavatelů do odborné přípravy a odborného vzdělávání</t>
  </si>
  <si>
    <t>3. X. 1 Poskytování specifického vzdělávání a realizace volnočasových aktivit
3. X. 4 Podpora sociální integrace znevýhodněných skupin jejich zapojením do pracovního procesu</t>
  </si>
  <si>
    <t>3.1.2 Zvyšování kvality a vybavenosti optimálně dimenzované sítě zdravotnických zařízení s ohledem na demografické trendy a aktuální i budoucí potřeby</t>
  </si>
  <si>
    <t>3.2 Rozvoj a zlepšování podmínek pro volnočasové aktivity obyvatel a pro využití kulturního potenciálu</t>
  </si>
  <si>
    <t>3.2.4 Podpora kulturních památek
3.2.3 Posilování místní identity, podpora rozvoje a fungování místní komunity</t>
  </si>
  <si>
    <t>3.3 Podpora bydlení jako nástroje sociální soudržnosti</t>
  </si>
  <si>
    <t>3.3.1 Úpravy a rozšiřovaní kapacit bydlení v rozvojových územích pro vybrané znevýhodněné skupiny obyvatel podle specifických místních podmínek</t>
  </si>
  <si>
    <t>7.3. Obnova území po vzniku živelných pohrom</t>
  </si>
  <si>
    <t>7.3.2 Odstranění nebo snížení možných dopadů pohrom, spočívající v narušení plynulosti, dostupnosti a kvality výkonu veřejné správy</t>
  </si>
  <si>
    <t>1.3.1 Budování infrastruktury pro regionální a městskou dopravu</t>
  </si>
  <si>
    <t>2.2 Modernizace železniční sítě</t>
  </si>
  <si>
    <t>2.2.2 Zkvalitnění a zkapacitnění nejvytíženějších železničních tratí</t>
  </si>
  <si>
    <t>1.3.1 Rozšiřování integrovaných systémů veřejné dopravy, přestupních terminálů, (zkopírováno) budování uzlů integrované dopravy, výstavba multimodálních terminálů
1.3.2 Budování infrastruktury pro dopravu v klidu
1.4.1 Doplnění chybějící dopravní infrastruktury
4.2.2 Zkvalitnění regionálních a místních dopravních sítí (silnice II. a III. třídy, místní komunikace, cyklostezky)</t>
  </si>
  <si>
    <t>2.3 – Rozšíření a modernizace energetických sítí</t>
  </si>
  <si>
    <t>2.3.2 Zajištění bezpečnosti dodávek energií
1.4.2 Doplnění chybějící technické infrastruktury</t>
  </si>
  <si>
    <t>2.3.1 Výstavba a modernizace energetických sítí (v návaznosti na TEN-E)</t>
  </si>
  <si>
    <t>6.3. Využívání obnovitelných zdrojů energie a podpora úspor energie ve vazbě na místní podmínky</t>
  </si>
  <si>
    <t>6.3.1 Podpora využívání obnovitelných zdrojů energie ve vazbě na místní podmínky a limity území
6.3.2. Podpora úspor energie se zaměřením na zvyšování energetické účinnosti a snížení emisí znečišťujících látek a skleníkových plynů, redukovaných domácnostmi, a na aplikaci inovativních technikv průmyslových sektorech a úspory energie včetně sektoru bydlení</t>
  </si>
  <si>
    <t>7.2. Posílení preventivních opatření proti vzniku živelných pohrom</t>
  </si>
  <si>
    <t>7.2.1. Preventivní protipovodňová opatření</t>
  </si>
  <si>
    <t>6.2. Snížení produkce komunálního odpadu a zvýšení jejich materiálového využití
1.4 Rozšíření a zkvalitnění infrastruktury</t>
  </si>
  <si>
    <t>6.2.4. Podpora technologií v odpadovém hospodářství
1.4.2 Doplnění chybějící technické infrastruktury</t>
  </si>
  <si>
    <t>6.3. Využívání obnovitelných zdrojů a podpora úspor energie ve vazbě na místní podmínky
6.4. Omezování negativních vlivů dopravy (hluk, prach atd.) na obyvatelstvo a krajinu</t>
  </si>
  <si>
    <t>6.3.2. Podpora úspor energie se zaměřením na zvyšování energetické účinnosti a snížení emisí znečišťujících látek a skleníkových plynů, redukovaných domácnostmi, a na aplikaci inovativních technikv průmyslových sektorech a úspory energie včetně sektoru bydlení
6.4.1. Snižování koncentrace znečišťujících látek z dopravy
6.4.2. Provádění protihlukových opatření a zklidňování dopravy zejména v rozvojových územích</t>
  </si>
  <si>
    <t>6.5. Udržitelné využívání vodních zdrojů
7.1. Zlepšení kvality prostředí v sídlech, ochrana a rozvoj krajinných hodnot</t>
  </si>
  <si>
    <t>6.5.5. Retence vody v krajině
7.1.2. Podpora koordinace a realizace šetrných zásahů do krajina na místní a regionální úrovni
7.1.3. Aktivity proti suchu
7.1.4. Rozvoj mimoprodukčních funkcí krajiny a omezení její fragmentace</t>
  </si>
  <si>
    <t>7.1. Zlepšení kvality prostředí v sídlech, ochrana a rozvoj krajinných hodnot
7.2. Posílení preventivních opatření proti vzniku živelných pohrom</t>
  </si>
  <si>
    <t xml:space="preserve">7.1.2. Podpora koordinace a realizace šetrných zásahů do krajina na místní a regionální úrovni
7.1.3. Aktivity proti suchu
7.1.4. Rozvoj mimoprodukčních funkcí krajiny a omezení její fragmentace
7.2.2. Dobudování vhodných protipovodňových opatření s důrazem na komplexnost řešení a na přírodě blízká řešení, včetně vymezení území určených k rozlivům  </t>
  </si>
  <si>
    <t>8.1. Zkvalitňování administrativních kapacit veřejné správy</t>
  </si>
  <si>
    <t>8.1. Zkvalitňování administrativních kapacit veřejné správy
8.2. Zkvalitnění systémového rámce podpory regionálního a místního rozvoje
9.1. Posílení strategických a koncepčních nástrojů a přístupu k místnímu a regionálnímu rozvoji</t>
  </si>
  <si>
    <t>8.2.1.  Nastavení indikátorů a zavedení monitorování regionálního rozvoje s ohledem na jeho udržitelnost
8.2.2. Posílení koordinace vazeb mezi veřejnými politikami
9.1.1. Posílení a zkvalitnění strategického plánování na všech úrovních
9.1.2.  Podpora koordinace strategického a územního plánování
9.1.3. Posílení spolupráce při plánování na úrovni regionálních center a jejich zázemí</t>
  </si>
  <si>
    <t>8.1.1. legislativní změny s ohledem na potřeby regionů
8.1.2. Strategické a procesní řízení
8.1.3. Nastavení hodnocení kvality institucionálního prostředí úřadů veřejné správy a optimalizace procesů
8.1.4. Vytvoření podmínek a rámce pro prohlubování kvalifikace kompetenčních dovedností úředníků veřejné správy</t>
  </si>
  <si>
    <t>* Zlepšení technického stavu silnic a modernizace dopravní infrastruktury
* Zvyšování bezpečnosti bezmotorové dopravy a rozvoj cyklodopravy
* Modernizace a rekonstrukce železničních tratí a infrastruktury
* Rozvoj dopravní infrastruktury měst a obcí v Libereckém kraji</t>
  </si>
  <si>
    <t>* Zachovat rozsah dopravní obslužnosti veřejnou dopravou a rozvíjet ji v návaznosti na potřeby území</t>
  </si>
  <si>
    <t>* Optimalizace sociálních služeb a podpora procesů plánování sociálních služeb
* Podpora sociálního začleňování
* Infrastruktura pro sociální podnikání
* Zlepšení technického stavu objektů zdravotnických zařízení a vybavenosti přístroji a technikou</t>
  </si>
  <si>
    <t>* Rozvoj cílených aktivit k návratu či udržení ohrožených skupin na trhu práce
* Zapojení zaměstnavatelů do odborného vzdělávání</t>
  </si>
  <si>
    <t>* Zvyšování kvality a efektivity vzdělávání
* Podpora rovných příležitostí ke vzdělávání
* Modernizace infrastruktury škol a školských zařízení
* Posilování role školy ve vzdělávání a rozvoj kompetencí pedagogických pracovníků</t>
  </si>
  <si>
    <t>* Podpora spolupráce ve výzkumu, vývoji a inovacích a rozvoj infrastruktury pro výzkumné vzdělávání
* Podpora kvalitativního rozvoje institucí terciárního vzdělávání a výzkumných center v regionu</t>
  </si>
  <si>
    <t>Podpora vědy, výzkumu a zavádění inovací</t>
  </si>
  <si>
    <t>* Péče o kulturní a historické dědictví
* Finanční podpora zachování hmotného a nehmotného dědictví</t>
  </si>
  <si>
    <t>* Vybudovat kvalitní, spolehlivý a efektivní systém zásobování energií
* Zvýšit využívání energeticky a ekologicky šetrných technologií
* Budovat a zkvalitňovat preventivní protipovodňová opatření</t>
  </si>
  <si>
    <t>* Snižovat rozsah ekologických zátěží a efektivní nakládání s odpady
* Minimalizovat produkci emisí škodlivých látek, hluku a světelného smogu
* Předcházení a řešení dopadů lidské činnosti na životní prostředí</t>
  </si>
  <si>
    <t>* Péče o krajinu, trvale udržitelné využívání krajinného a přírodního potenciálu</t>
  </si>
  <si>
    <t>* Zajištění dostupnosti a kvality bydlení, pracovního a veřejného prostředí
* Zvýšit kvalitu veřejných prostranství a budov</t>
  </si>
  <si>
    <t>* Koncepční řízení rozvoje</t>
  </si>
  <si>
    <t>* Zkvalitnění veřejné správy</t>
  </si>
  <si>
    <t>* Předcházení a řešení dopadů lidské činnosti na životní prostředí</t>
  </si>
  <si>
    <t>Projekové záměry RAP = ESIF celkem z tabulkové části RAP</t>
  </si>
  <si>
    <t>miliony Kč</t>
  </si>
  <si>
    <t>V oblasti ITI a CLLD nebyly v roce 2018 vypsány žádné výzvy. Z toho důvodu nejsou žádná data, která by bylo možné analyzovat.</t>
  </si>
  <si>
    <t>V roce 2018 bylo v Lib. kraji možné podávat projekty do 8 výzev OPPIK ve SC 1.2. Většina podaných projektů byla doporučena.</t>
  </si>
  <si>
    <t>V roce 2018 bylo v Lib. kraji možné podávat projekty v rámci OPPIK ve SC 3.2 do 4 výzev a ve SC do 1 výzvy.</t>
  </si>
  <si>
    <t>V roce 2018 bylo v Lib. kraji možné podávat projekty do 2 výzev OPVVV ve SC 1.1. Dva ze tří podaných projektů byly doporučeny.</t>
  </si>
  <si>
    <t>Při aktualizaci RAP pro rok 2018 byla v této aktivitě zaznamenána absorpční kapacita 1 projektu. Tento projekt byl plánován obecně prospěšnou organizací.
V rámci OPVVV v roce 2018 byl ve specifickém cíli 2.1_IP2 zaznamenán 1 projekt ve fázi realizace.</t>
  </si>
  <si>
    <t>Z aktualizace RAP pro rok 2018 vyplývá absorpční kapacita o celkové částce 50 mil. Kč (100%).
Z analýzy dat poskytnutých MMR z monitorovacího systému MS 2014+ vyplývá, že celková částka projektů v roce 2018 je 69,48 mil. Kč (138,96 %).</t>
  </si>
  <si>
    <t>V roce 2018 bylo v Lib. kraji možné podávat projekty do 20 výzev OPVVV ve SC 3.1, 3.2, 3.3, 3.5. Jen zhruba 10% projektů nebylo schváleno.</t>
  </si>
  <si>
    <t>Z aktualizace RAP pro rok 2018 vyplývá absorpční kapacita o celkové částce 5 mil. Kč. (100 %)
Z analýzy dat poskytnutých MMR z monitorovacího systému MS 2014+ vyplývá, že celková částka podaných projektů v roce 2018 je 31,54 mil. Kč ( 630,8 %), ve fázi realizace a ukončení zatím projekty nejsou.</t>
  </si>
  <si>
    <t>V roce 2018 nebylo v Lib. kraji možné podávat projekty do OPVVV ve SC 3.4_IP1.</t>
  </si>
  <si>
    <t xml:space="preserve">Při aktualizaci RAP pro rok 2018 byla v této aktivitě zaznamenána absorpční kapacita 1 projekt. Tento projekt byl plánován organizací zřízenou krajem.
V rámci OPVVV v roce 2018 byly ve specifickém cíli 3.4_IP1 zaznamenány 2 projekty ve fázi realizace.  </t>
  </si>
  <si>
    <t>V roce 2018 bylo v Lib. kraji možné podávat projekty do 5 výzev v rámci OPZ 1.1.1 a do 1 výzvy v rámci OPZ 1.2.1.</t>
  </si>
  <si>
    <t>Při aktualizaci RAP pro rok 2018 byla v této aktivitě zaznamenána absorpční kapacita 12 projektů. Projekty byly plánovány státem (3), krajem (3), NNO (3), Obcí (2) a MAS (1).
V rámci OPZ v roce 2018 bylo ve specifickém cíli 1.1.1 a 1.2.1 zaznamenáno celkem 49 aktivních projektů a 11 projektů nebylo schváleno.
Další 1 projekt je realizován v rámci IPRÚ.</t>
  </si>
  <si>
    <t>Z aktualizace RAP pro rok 2018 vyplývá absorpční kapacita o celkové částce 148,79 mil. Kč. (100%)
Z analýzy dat poskytnutých MMR z monitorovacího systému MS 2014+ vyplývá, že celkové náklady všech projektů v roce 2018 jsou 200,93 mil. Kč (135,04 %).</t>
  </si>
  <si>
    <t>V oblasti IN byla v roce 2018 vypsána 1 výzva IPRÚ v rámci OPZ 1.1.1. v ráci které je jeden schválený projekt.</t>
  </si>
  <si>
    <t>Při aktualizaci RAP pro rok 2018 bylo v této aktivitě zaznamenána absorpční kapacita 2 projektů. Tyto projekty byly plánovány krajem a nestátní organizací.
V rámci OPZ v roce 2018 bylo ve specifickém cíli 1.3.1 zaznamenáno 21 aktivních projektů a 3 projekty nebyly schváleny.</t>
  </si>
  <si>
    <t>Z aktualizace RAP pro rok 2018 vyplývá absorpční kapacita o celkové částce 8,12 mil. Kč (100%.)
Z analýzy dat poskytnutých MMR z monitorovacího systému MS 2014+ vyplývá, že celková částka všech projektů v roce 2018 je12,06 mil. Kč (148,46 %).</t>
  </si>
  <si>
    <t>V roce 2018 byly v OPZ SC 1.3.1 vyhlášeny 4 výzvy.</t>
  </si>
  <si>
    <t>Při aktualizaci RAP pro rok 2018 byla v této aktivitě zaznamenána absorpční kapacita 4 projekty. Jeden projekt byl plánován krajem, jeden MAS a dva NNO.
V rámci OPVVV v roce 2018 nebyly ve specifickém cíli 3.1_IP2 zaznamenány žádné projekty.</t>
  </si>
  <si>
    <t>Z aktualizace RAP pro rok 2018 vyplývá absorpční kapacita o celkové částce 163,77 mil. Kč. (100 %)
Z analýzy dat poskytnutých MMR z monitorovacího systému MS 2014+ vyplývá, že celková částka všech projektů v roce 2018 je 0 mil. Kč ( 0 %).</t>
  </si>
  <si>
    <t xml:space="preserve">V roce 2018 nebylo v Lib. kraji možné podávat projekty do výzev OPVVV ve SC 3.1_IP2. </t>
  </si>
  <si>
    <t>1.3.1 - Zvýšit odbornou úroveň znalostí, dovedností a kompetencí pracovníků a soulad kvalifikační úrovně pracovní síly s požadavky trhu práce</t>
  </si>
  <si>
    <t>Při aktualizaci RAP pro rok 2018 bylo v této aktivitě zaznamenána absorpční kapacita 19 projektů. Tyto projekty byly plánovány obcemi, MAS, krajem, NNO, organizací zřízenou obcí a organizací založenou krajem.
V rámci OPZ v roce 2018 bylo ve specifickém cíli 2.2.1 zaznamenáno 22 aktivních projektů, z toho 12 ve fázi realizace, 2 projekt ve fázi schválení a 8 ukončených. 1 projekt nebyl v tomto SC schválen.</t>
  </si>
  <si>
    <t>Z aktualizace RAP pro rok 2018 vyplývá absorpční kapacita o celkové částce 321,31 mil. Kč. (100%) 
Z analýzy dat poskytnutých MMR z monitorovacího systému MS 2014+ vyplývá, že celková částka všech projektů v roce 2018 je 22,43 mil. Kč. ( 6,98%)</t>
  </si>
  <si>
    <t>V roce 2018 bylo v Lib. kraji možné podávat projekty do 3 výzev OPZ ve SC 2.2.1. Zvýšil se zájem o opatření a většina projektů byla podpořena.</t>
  </si>
  <si>
    <t>Při aktualizaci RAP pro rok 2018 byla v této aktivitě zaznamenána absorpční kapacita 21 projektů. Tyto projekty byly plánovány NNO, MAS a Krajem.
V rámci OPZ v roce 2018 bylo ve specifickém cíli 2.1.1 zaznamenáno 14 aktivních projektů, z toho 2 podané a 12 v realizaci.</t>
  </si>
  <si>
    <t xml:space="preserve">Z aktualizace RAP pro rok 2018 vyplývá absorpční kapacita o celkové částce 260,03 mil. Kč. (100%)
Z analýzy dat poskytnutých MMR z monitorovacího systému MS 2014+ vyplývá, že celková částka všech projektů v roce 2018 je  37,95 mil. Kč (14,6 %). </t>
  </si>
  <si>
    <t>V roce 2018 bylo v Lib. kraji možné podávat projekty do 5 výzev OPZ ve SC 2.2.1. Všechny podané projekty byly zatím úspěšné. Oproti roku 2017 vzrostl zájem o tento SC.</t>
  </si>
  <si>
    <t xml:space="preserve">Při aktualizaci RAP pro rok 2018 bylo v této aktivitě zaznamenána absorpční kapacita 2 projekty. Tyto projekty byly plánovány obcemi.
V rámci OPZ v roce 2018 bylo ve specifickém cíli 4.1.1 zaznamenáno 10 aktivních projektů, z toho 9 v realizaci a 1 úspěšně ukončen. 7 projektů nebylo schváleno. </t>
  </si>
  <si>
    <t>Z aktualizace RAP pro rok 2018 vyplývá absorpční kapacita o celkové částce 23,8 mil Kč (100%).
Z analýzy dat poskytnutých MMR z monitorovacího systému MS 2014+ vyplývá, že celková částka všech projektů v roce 2018 je 5,58 mil. Kč ( 23,45%).</t>
  </si>
  <si>
    <t>V roce 2018 bylo v Lib. kraji možné podávat projekty do 4 výzev OPZ v tomto SC. Více než polovina projektů byla schválena. Oproti roku 2017 bylo vyhlášeno více výzev, zájem subjektů o tento SC je přibližně srovnatelný.</t>
  </si>
  <si>
    <t>Při aktualizaci RAP pro rok 2018 byla v této aktivitě zaznamenána absorpční kapacita 4 projektů. Tyto projekty byly plánovány obcemi.
V rámci OPD SC 2.3 nebyly v roce 2018 realizovány žádné projekty s dopadem na území LK.</t>
  </si>
  <si>
    <t xml:space="preserve">Z aktualizace RAP pro rok 2018 vyplývá absorpční kapacita o celkové částce 205 mil. Kč (100%).
Z analýzy dat poskytnutých MMR z monitorovacího systému MS 2014+ vyplývá, že celková částka všech projektů v roce 2018 je 0 mil. Kč (0 %). </t>
  </si>
  <si>
    <t>Při aktualizaci RAP pro rok 2018 byla v této aktivitě zaznamenána absorpční kapacita 24 projektů, z toho 24 projektů v SC 1.1 ( nositel projektu: především Správa železniční dopravní cesty, dále obce a svazek obcí) a 6 projektů v SC 3.1. (nositel projektu: Ředitelství silnic a dálnic ČR). 
V rámci OPD SC 1.1 nebyly v roce 2018 žádné projekty. V rámci OPD SC 3.1 byl v roce 2018 v realizaci 1 projekt.</t>
  </si>
  <si>
    <t>Z aktualizace RAP pro rok 2018 vyplývá absorpční kapacita o celkové částce 6841,16 mil. Kč (100%).
Z analýzy dat poskytnutých MMR z monitorovacího systému MS 2014+ vyplývá, že celková částka všech projektů v roce 2018 ve SC 1.1 je 0 mil. Kč. Celková částka ve SC 3.1 je 236,93 mil. Kč ( 3,46 %).</t>
  </si>
  <si>
    <t>Při aktualizaci RAP pro rok 2018 byla v této aktivitě zaznamenána absorpční kapacita 11 projektů. Tyto projekty byly plánovány organizací zřízenou obcí: Dopravní podnik měst Liberce a Jablonce nad Nisou, a.s.i.
V rámci OPD SC 1.4 nebyly v roce 2018 realizovány žádné projekty.</t>
  </si>
  <si>
    <t xml:space="preserve">Z aktualizace RAP pro rok 2018 vyplývá absorpční kapacita o celkové částce 2108,96 mil. Kč (100%).
Z analýzy dat poskytnutých MMR z monitorovacího systému MS 2014+ vyplývá, že celková částka všech projektů v roce 2017 je 0 Kč (0 %). </t>
  </si>
  <si>
    <t>Při aktualizaci RAP pro rok 2018 byla v této aktivitě zaznamenána absorpční kapacita 83 projektů. Tyto projekty byly plánovány  především obcemi a v menší míře krajem.
V rámci OPŽP v roce 2018 bylo ve specifickém cíli 4.4. zaznamenáno 11 projektů, z toho 1 podaný, 2 schválené, 6 v realizaci a 2 úspěšně ukončené.</t>
  </si>
  <si>
    <t>Z aktualizace RAP pro rok 2018 vyplývá absorpční kapacita o celkové částce 800,18 mil. Kč (100%).
Z analýzy dat poskytnutých MMR z monitorovacího systému MS 2014+ vyplývá, že celková částka všech projektů v roce 2018 je 12,87 mil. Kč (1,61 %).</t>
  </si>
  <si>
    <t xml:space="preserve">Při aktualizaci RAP pro rok 2018 byla v této aktivitě zaznamenána absorpční kapacita 81 projektů, z toho 79 v SC 5.1, plánované obcemi, krajem, organizacemi zřízenými krajem a podnikatelskými subjekty a 2 projekty v SC 5.2 plánované obcemi.
V rámci OPŽP v roce 2018 bylo ve specifickém cíli 5.1 zaznamenáno 48 aktivních projektů, z toho 12 podaných, 18 schválených, 17 v realizaci a jeden úspěšně ukončený. Neschváleny byla 4 projekty. V SC 5.2 byly zaznamenány 2 projekty, z toho 1 podaný a 1 schválený.  </t>
  </si>
  <si>
    <t>Z aktualizace RAP pro rok 2018 vyplývá absorpční kapacita o celkové částce 1218,66 mil. Kč (100%).
Z analýzy dat poskytnutých MMR z monitorovacího systému MS 2014+ vyplývá, že celková částka všech projektů v roce 2018 je 404,38 mil. Kč ( 33,18%).</t>
  </si>
  <si>
    <t xml:space="preserve">V roce 2018 bylo v Lib. kraji možné podávat projekty ve SC 5.1 do 1 výzvy a ve SC 5.2 do 1 výzvy. Oproti roku 2017 se zdvojnásobil počet plánovaných projektů, ale počet projektů v MS2014 u SC 5.1 poklesnul o třetinu. Naproti tomu v SC 5.2 nebyl v předchozím roce žádný, nyní jsou 2projekty.  Výrazně se snížil poměr celkové částky všech podaných projektů k součtu všech plánovaných projektů. </t>
  </si>
  <si>
    <t>Z aktualizace RAP pro rok 2018 vyplývá absorpční kapacita o celkové částce 289,85 mil. Kč (100%).
Z analýzy dat poskytnutých MMR z monitorovacího systému MS 2014+ vyplývá, že celková částka všech projektů v roce 2018 je 44,88 mil. Kč (15,48%).</t>
  </si>
  <si>
    <t xml:space="preserve">Při aktualizaci RAP pro rok 2018 byla v této aktivitě zaznamenána absorpční kapacita 21 projektů, z toho 16 v SC 3.2, plánované obcemi a svazkem obcí  a 5 projektů v SC 3.4 plánovaných obcemi a podnikatelským subjektem.
V rámci OPŽP v roce 2018 bylo ve specifickém cíli 3.2 zaznamenáno 23 aktivních projektů, z toho 1 podaný, 9 schválených, 10 v realizaci a 3 úspěšně ukončené. Neschváleno bylo 11 projektů. V SC 3.4 bylo zaznamenáno 10 projektů, z toho 4 schválené, 5 v realizaci a 1 úspěšně ukončený.  </t>
  </si>
  <si>
    <t>Z aktualizace RAP pro rok 2018 vyplývá absorpční kapacita o celkové částce 272,5 mil. Kč (100%).
Z analýzy dat poskytnutých MMR z monitorovacího systému MS 2014+ vyplývá, že celková částka všech projektů v roce 2018 je 255,14 mil. Kč ( 93,63%).</t>
  </si>
  <si>
    <t xml:space="preserve">V roce 2018 bylo v Lib. kraji možné podávat projekty ve SC 3.2 do 4 výzev a ve SC 3.4 do 3 výzev. Počet výzev se tedy oproti roku 2017 zvýšil. Další srovnání s předchozím rokem ukazuje, že se zdvojnásobil počet plánovaných projektů a že počet projektů v MS2014 zůstává v obou SC srovnatelný. Velmi se zvýšil poměr celkové částky všech podaných projektů k součtu všech plánovaných projektů. A to i přesto, že část projektů v SC 3.2 nebyla schválena. </t>
  </si>
  <si>
    <t xml:space="preserve">Při aktualizaci RAP pro rok 2018 byla v této aktivitě zaznamenána absorpční kapacita 96 projektů, z toho 92 v SC 1.1, plánované obcemi  a podnikatelským subjektem a 4 projekty v SC 2.1 plánované obcemi a Krajem.
V rámci OPŽP v roce 2018 byly ve specifickém cíli 1.1 zaznamenány 3 aktivní projekty, z toho 1 schválený a 2 v realizaci. V SC 2.1 byl zaznamenán 1 projekt v realizaci.  </t>
  </si>
  <si>
    <t>Z aktualizace RAP pro rok 2018 vyplývá absorpční kapacita o celkové částce 3298,67 mil. Kč (100%).
Z analýzy dat poskytnutých MMR z monitorovacího systému MS 2014+ vyplývá, že celková částka všech projektů v roce 2018 je 155,44 mil. Kč (4,71%).</t>
  </si>
  <si>
    <t xml:space="preserve">V roce 2018 bylo v Lib. kraji možné podávat projekty ve SC 1.1 do 3 výzev a ve SC 2.1 výzvy vyhlášené nebyly. t omůže být jeden z důvodů, proč se rapidně snížil poměr celkové částky všech podaných projektů k součtu všech plánovaných projektů. Velkou roli hraje nárůst projektů v databázi RAP a dílčí snížení počtu aktivních projektů (v MS2014). </t>
  </si>
  <si>
    <t>Při aktualizaci RAP pro rok 2018 byla v této aktivitě zaznamenána absorpční kapacita 13 projektů. Tyto projekty byly plánovány obcemi.
V rámci OPŽP v roce 2018 byly ve specifickém cíli 1.3 zaznamenány 3 projekty, z toho 1 schválený a 2 v realizaci. 1 projekt nebyl schválen.</t>
  </si>
  <si>
    <t>Při aktualizaci RAP pro rok 2018 byla v této aktivitě zaznamenána absorpční kapacita 7 projektů. Tyto projekty byly plánovány obcemi.
V rámci OPŽP v roce 2018 bylo zaznamenáno 23 projektů, z toho 9 podaných, 5 schválených a 9 v realizaci.</t>
  </si>
  <si>
    <t>Z aktualizace RAP pro rok 2018 vyplývá absorpční kapacita o celkové částce 29,1 mil. Kč (100%).
Z analýzy dat poskytnutých MMR z monitorovacího systému MS 2014+ vyplývá, že celková částka všech projektů v roce 2018 je 57,42 mil. Kč (197,32%).</t>
  </si>
  <si>
    <t>V roce 2018 bylo v Lib. kraji možné podávat projekty ve SC 1.3 do 5 výzev. Oproti roku 2017 se téměř ztrojnásobil počet plánovaných projektů, ale počet projektů v MS2014 se jen mírně zvýšil. Výrazně se snížil poměr celkové částky všech podaných projektů k součtu všech plánovaných projektů. Zvětšuje se rozdíl mezi částkou plánovanou v databázi RAP a částkou v MS2014.</t>
  </si>
  <si>
    <t>Při aktualizaci RAP pro rok 2018 byla v této aktivitě zaznamenána absorpční kapacita 26 projektů, z toho 6 v SC 4.1, plánované Krajem, obcí, NNO a svazkem obcí a 20 projektů v SC 4.3 plánované obcemi a Krajem a organizacemi založenými Krajem.
V rámci OPŽP v roce 2018 bylo ve specifickém cíli 4.1 zaznamenáno 11 aktivních projektů, z toho 1 podaný, 3 schválené a 7 v realizaci. V SC 4.3 bylo zaznamenáno 32 projektů, z toho 12 podaných, 11 schválených a 9 v realizaci. Nescháleno bylo: 2projekty v SC 4.1 a 9 projektů v SC 4.3.</t>
  </si>
  <si>
    <t>Z aktualizace RAP pro rok 2018 vyplývá absorpční kapacita o celkové částce 72,65 mil. Kč (100%).
Z analýzy dat poskytnutých MMR z monitorovacího systému MS 2014+ vyplývá, že celková částka všech projektů v roce 2018 je 297,07 mil. Kč (408,91%).</t>
  </si>
  <si>
    <t xml:space="preserve">V roce 2018 bylo v Lib. kraji možné podávat projekty ve SC 4.1 do 4 výzev a ve SC 4.3  do 11 výzev. Počet podaných plánovaných i podaných projektů se v obou SC výrazně zvýšil a především narostla částka podaných a schválených projektů v MS2014. Díky tomu se  zvýšil poměr celkové částky všech podaných projektů k součtu všech plánovaných projektů. Počet neschválených projektů tuto příznivou bilanci neohrožuje. </t>
  </si>
  <si>
    <t>Při aktualizaci RAP pro rok 2018 byla v této aktivitě zaznamenána absorpční kapacita 173 projektů. Tyto projekty byly plánovány obcemi, organizacemi zřízenými obcemi, Krajem, organizacemi zřízenými Krajem, NNO a MAS.
V rámci IROP v roce 2018 bylo zaznamenáno 28 projektů, z toho 10 podaných, 12 v realizaci a 6 úspěšně ukončených. Z těchto projektů jich bylo 7 podánio v rámci IPRÚ: 1podaný, 5 v realizaci a 1 ukončený.</t>
  </si>
  <si>
    <t xml:space="preserve">Z aktualizace RAP pro rok 2018 vyplývá absorpční kapacita o celkové částce 2890,05 mil. Kč (100%).
Z analýzy dat poskytnutých MMR z monitorovacího systému MS 2014+ vyplývá, že celková částka všech projektů v roce 2018 je 729,85 mil. Kč (25,25%). Z toho v rámci IPRÚ byly částka za projekty  213,23 mil. Kč. </t>
  </si>
  <si>
    <t>V roce 2018 bylo v Lib. kraji možné podávat projekty ve SC 2.4  v rámci IPRÚ do 5 výzev.</t>
  </si>
  <si>
    <t>Při aktualizaci RAP pro rok 2018 byla v této aktivitě zaznamenána absorpční kapacita 62 projektů. Tyto projekty byly plánovány obcemi, krajem, organizacemi zřízenými krajem, NNO a MAS.
V rámci IROP v roce 2018 bylo zaznamenáno 37 projektů, z toho 25 podaných, 8 v realizaci a 4 úspěšně ukončené. Z těchto projektů bylo 9 podáno v rámci IPRÚ: 3 podané a 6 v realizaci.</t>
  </si>
  <si>
    <t xml:space="preserve">Z aktualizace RAP pro rok 2018 vyplývá absorpční kapacita o celkové částce 1707,52 mil. Kč (100%).
Z analýzy dat poskytnutých MMR z monitorovacího systému MS 2014+ vyplývá, že celková částka všech projektů v roce 2018 je 652,32 mil. Kč (38,20%). Z toho v rámci IPRÚ byly částky za projekty 241,82 mil. </t>
  </si>
  <si>
    <t>V roce 2018 bylo v Lib. kraji možné podávat projekty ve SC 2.1  v rámci IPRÚ do 4 výzev.</t>
  </si>
  <si>
    <t>V roce 2018 bylo v Lib. kraji možné podávat projekty ve SC 2.1 do 9 výzev. Oproti roku 2017 se o 50% zvýšil počet plánovaných projektů  a počet projektů v MS2014 se téměř zdvojnásobil. Také se zvýšil počet všech aktivních projektů v MS2014 a i součet jejich částek. Stejný pozitivní trend se projevuje i u projektů spadajících do IPRÚ.</t>
  </si>
  <si>
    <t>Při aktualizaci RAP pro rok 2018 byla v této aktivitě zaznamenána absorpční kapacita 3 projekty. Tyto projekty byly plánovány NNO a obcí.
V rámci IROP v roce 2018 bylo zaznamenáno 9 projektů, z toho 1 schválený a 8 v realizaci. Z těchto projektů byly 3 podány v rámci IPRÚ: 1 schválený a 2 v realizaci. Za SC 2.2 nebyl schválen 1 projekt.</t>
  </si>
  <si>
    <t xml:space="preserve">Z aktualizace RAP pro rok 2018 vyplývá absorpční kapacita o celkové částce 87,2 mil. Kč (100%).
Z analýzy dat poskytnutých MMR z monitorovacího systému MS 2014+ vyplývá, že celková částka všech projektů v roce 2018 je 26,21 mil. Kč (30,06 %). Z toho v rámci IPRÚ byly částky za projekty 3,17 mil. </t>
  </si>
  <si>
    <t>V roce 2018 bylo v Lib. kraji možné podávat projekty v SC 2.2  v rámci IPRÚ do 3 výzev.</t>
  </si>
  <si>
    <t>Při aktualizaci RAP pro rok 2018 byla v této aktivitě zaznamenána absorpční kapacita 22 projektů. Tyto projekty byly plánovány obcemi, organizacemi založenými obcí, organizacemi založenými krajem a podnikatelskými subjekty.
V rámci IROP v roce 2018 byly zaznamenány jen 2 ukončené projekty. Z těchto projektů nebyl žádný v rámci IPRÚ.</t>
  </si>
  <si>
    <t xml:space="preserve">Z aktualizace RAP pro rok 2018 vyplývá absorpční kapacita o celkové částce 1077,6 mil. Kč (100%).
Z analýzy dat poskytnutých MMR z monitorovacího systému MS 2014+ vyplývá, že celková částka všech projektů v roce 2018 je 116,62 mil. Kč (10,82 %). Z toho v rámci IPRÚ byly částky za projekty 0 mil. Kč. </t>
  </si>
  <si>
    <t>V roce 2018 nebylo v Lib. kraji možné podávat projekty v SC 2.3 v rámci IPRÚ, žádná z výzev nebyla otevřená.</t>
  </si>
  <si>
    <t>V roce 2018 bylo v Lib. kraji možné podávat projekty ve SC 2.4 do 8 výzev. Oproti roku 2017 se značně zvýšil počet plánovaných projektů i počet projektů v MS2014. Z toho důvodu se snížil poměr celkové částky všech podaných projektů k součtu všech plánovaných projektů, a to přesto, že v letošním roce byl součet všech aktivních projektů v MS2014 srovnatelný s loňskem. V rámci IPRÚ je součet projektů vyšší.</t>
  </si>
  <si>
    <t xml:space="preserve">Z aktualizace RAP pro rok 2018 vyplývá absorpční kapacita o celkové částce 613,17 mil. Kč (100%).
Z analýzy dat poskytnutých MMR z monitorovacího systému MS 2014+ vyplývá, že celková částka všech projektů v roce 2018 je 77,02 mil. Kč (12,56 %). </t>
  </si>
  <si>
    <t>Při aktualizaci RAP pro rok 2018 byla v této aktivitě zaznamenána absorpční kapacita 25 projektů. Tyto projekty byly plánovány obcemi, organizacemi založenými krajem, NNO a krajem.
V rámci IROP v roce 2018 byly zaznamenány 3 projekty, a to ve fázi realizace.</t>
  </si>
  <si>
    <t>V roce 2018 bylo v Lib. kraji možné podávat projekty ve SC 3.1 do 4 výzev. Oproti roku 2017 se 5x zvýšil počet projektů v Databázi RAP, ale zásadně se zpomalilo podávání projektů a proto se zhoršil poměr celkové částky všech podaných projektů k součtu všech plánovaných projektů.</t>
  </si>
  <si>
    <t>V roce 2018 bylo v Lib. kraji možné podávat projekty ve SC 2.3 do 1 výzvy. Oproti roku 2017 se zvýšil počet projektů v Databázi RAP, ale zásadně se zpomalilo podávání projektů a proto se zhoršil poměr celkové částky všech podaných projektů k součtu všech plánovaných projektů. V rámci IPRÚ výzvy i projekty chybí.</t>
  </si>
  <si>
    <t>Při aktualizaci RAP pro rok 2018 byla v této aktivitě zaznamenána absorpční kapacita 26 projektů. Tyto projekty byly plánovány obcemi, MAS a NNO.
V rámci IROP v roce 2018 byl zaznamenán 1 projekt, a to ve fázi úspěšně ukončený.</t>
  </si>
  <si>
    <t xml:space="preserve">Z aktualizace RAP pro rok 2018 vyplývá absorpční kapacita o celkové částce 108,18 mil. Kč (100%).
Z analýzy dat poskytnutých MMR z monitorovacího systému MS 2014+ vyplývá, že celková částka všech projektů v roce 2018 je 4,28 mil. Kč (3,96 %). </t>
  </si>
  <si>
    <t>V roce 2018 nebylo v Lib. kraji možné podávat projekty ve SC 1.3, žádné výzvy nebyly otevřené. Oproti roku 2017 se zdvojnásobil počet projektů v Databázi RAP, ale zastavilo se podávání projektů a proto se propadnul poměr celkové částky všech podaných projektů k součtu všech plánovaných projektů za 100 na 4%.</t>
  </si>
  <si>
    <t>Při aktualizaci RAP pro rok 2018 byla v této aktivitě zaznamenána absorpční kapacita 26 projektů. Tyto projekty byly plánovány obcemi a krajem.
V rámci IROP v roce 2018 byly zaznamenány 4 projekty, z toho 1 podaný a 3 v realizaci. Nescháleny byly 3 projekty. V rámci IPRÚ žádný projekt nebyl.</t>
  </si>
  <si>
    <t xml:space="preserve">V roce 2018 bylo v Lib. kraji možné podávat projekty ve SC 1.1 do 2 výzev. Oproti roku 2017 se více než zdvojnásobil počet projektů v Databázi RAP, zároveň se zvýšily i částky podaných projektů, takže se výrazně zlepšil poměr celkové částky všech podaných projektů k součtu všech plánovaných projektů. </t>
  </si>
  <si>
    <t>Z aktualizace RAP pro rok 2018 vyplývá absorpční kapacita o celkové částce 2737,2 mil. Kč (100%).
Z analýzy dat poskytnutých MMR z monitorovacího systému MS 2014+ vyplývá, že celková částka všech projektů v roce 2018 je 1076,64  mil. Kč (39,33 %). V rámci IPRÚ nejsou zaznamenány žádné projekty.</t>
  </si>
  <si>
    <t xml:space="preserve">V roce 2018 bylo v Lib. kraji možné podávat projekty v SC 1.1  v rámci IPRÚ do 1 výzvy. </t>
  </si>
  <si>
    <t>Při aktualizaci RAP pro rok 2018 byla v této aktivitě zaznamenána absorpční kapacita 80 projektů. Tyto projekty byly plánovány obcemi, organizacemoi založenými obcemi, organizacemoi založenými krajem, MAS, NNO a svazky obcí.
V rámci IROP v roce 2018 bylo zaznamenáno 5 projektů, z toho 2 schválené, 1 v realizaci a 2 úspěšně ukončené. V rámci IPRÚ bylo z uvedených projektů 2 schválené a 1 v realizaci. Nescháleny byly celkem 2 projekty, z toho 1 v rámci IPRÚ.</t>
  </si>
  <si>
    <t>Z aktualizace RAP pro rok 2018 vyplývá absorpční kapacita o celkové částce 1816,57 mil. Kč (100%).
Z analýzy dat poskytnutých MMR z monitorovacího systému MS 2014+ vyplývá, že celková částka všech projektů v roce 2018 je 27,45 mil. Kč (1,51 %). V rámci IPRÚ jsou zaznamenány projekty ve výši 17,23 mil. Kč .</t>
  </si>
  <si>
    <t xml:space="preserve">V roce 2018 bylo v Lib. kraji možné podávat projekty v SC 1.2  v rámci IPRÚ do 2 výzev. </t>
  </si>
  <si>
    <t>Při aktualizaci RAP pro rok 2018 byla v této aktivitě zaznamenána absorpční kapacita 12 projektů. Tyto projekty byly plánovány obcemi.
V rámci IROP v roce 2018 bylo zaznamenáno 63 projektů, z toho 7 podaných, 35 v realizaci a 7 úspěšně ukončených. Nescháleno bylo 7 projektů.</t>
  </si>
  <si>
    <t>Z aktualizace RAP pro rok 2018 vyplývá absorpční kapacita o celkové částce 108,3 mil. Kč (100%).
Z analýzy dat poskytnutých MMR z monitorovacího systému MS 2014+ vyplývá, že celková částka všech projektů v roce 2018 je 344,91 mil. Kč ( 318,77 %).</t>
  </si>
  <si>
    <t xml:space="preserve">V roce 2018 bylo v Lib. kraji možné podávat projekty ve SC 2.5 do 2 výzev. Oproti roku 2017 se 4x zvýšil počet projektů v Databázi RAP, a také se zvýšila celková částky projektů podaných do tohoto SC. Neschválených projektů je přibližně 10%. </t>
  </si>
  <si>
    <t>Při aktualizaci RAP pro rok 2018 byla v této aktivitě zaznamenána absorpční kapacita 18 projektů. Tyto projekty byly plánovány obcemi a svazky obcí.
V rámci IROP v roce 2018 byl zaznamenán 1 projekt, a to ve fázi úspěšně ukončený.</t>
  </si>
  <si>
    <t xml:space="preserve">Z aktualizace RAP pro rok 2018 vyplývá absorpční kapacita o celkové částce 30,1 mil. Kč (100%).
Z analýzy dat poskytnutých MMR z monitorovacího systému MS 2014+ vyplývá, že celková částka všech projektů v roce 2018 je 0,48 mil. Kč (1,59 %). </t>
  </si>
  <si>
    <t>V roce 2018 nebylo v Lib. kraji možné podávat projekty ve SC 3.3, žádné výzvy nebyly otevřené. Oproti roku 2017 se o polovinu zvýšil počet projektů v Databázi RAP, ale zastavilo se podávání projektů a proto se propadnul poměr celkové částky všech podaných projektů k součtu všech plánovaných projektů 318,8 na 1,6%.</t>
  </si>
  <si>
    <t>V roce 2018 bylo v Lib. kraji možné podávat projekty ve SC 1.1 do 2 výzev. Oproti roku 2017 se téměř ztrojnásobil počet projektů v Databázi RAP, poklesly ale částky podaných projektů do tohoto SC, takže se silně zhoršil poměr celkové částky všech podaných projektů k součtu všech plánovaných projektů. V předchozím roce nebyly v IPRÚ zaznamenány žádné projekty, ale v letošní roce 3.</t>
  </si>
  <si>
    <t>Při aktualizaci RAP pro rok 2018 byla v této aktivitě zaznamenána absorpční kapacita 9 projektů. Tyto projekty byly plánovány obcemi a organizacemi zřízenými obcemi.
V rámci IROP v roce 2018 bylo zaznamenáno 13 projektů, z toho 12 v realizaci a 1 úspěšně ukončený. Neschváleny byly 3 projekty.</t>
  </si>
  <si>
    <t>V roce 2018 nebylo v Lib. kraji možné podávat projekty ve SC 3.3, žádné výzvy nebyly otevřené. Oproti roku 2017 se ztrojnásobil počet projektů v Databázi RAP, ale velice výrazně se snížilo podávání projektů a proto o polovinu klesnul poměr celkové částky všech podaných projektů k součtu všech plánovaných projektů.</t>
  </si>
  <si>
    <t xml:space="preserve">Z aktualizace RAP pro rok 2018 vyplývá absorpční kapacita o celkové částce 75,08 mil. Kč (100%).
Z analýzy dat poskytnutých MMR z monitorovacího systému MS 2014+ vyplývá, že celková částka všech projektů v roce 2018 je 124,64 mil. Kč (166,01 %). </t>
  </si>
  <si>
    <t>Při aktualizaci RAP pro rok 2018 byla v této aktivitě zaznamenána absorpční kapacita 2 projekty. Tyto projekty byly plánovány územně samosprávním celkem a soukromým subjektem.
V rámci OPPIK v roce 2018 bylo ve specifickém cíli 1.2 zaznamenáno 32 aktuálních projektů, z toho byly 3 podané, 1 schválený, 16 v realizaci a 12 úspěšně ukončených.</t>
  </si>
  <si>
    <t>Z aktualizace RAP pro rok 2018 vyplývá absorpční kapacita o celkové částce 285 mil. Kč korun. (100%)
Z analýzy dat poskytnutých MMR z monitorovacího systému MS 2014+ vyplývá, že celková částka všech projektů podaných v roce 2018 je  218 mil. Kč (76,49%).
Ukončeno a proplaceno bylo 1081,59 mil. Kč.</t>
  </si>
  <si>
    <t xml:space="preserve">Při aktualizaci RAP pro rok 2018 byla v této aktivitě zaznamenána absorpční kapacita 3 projekty (3.2 - 2 projekty, 3.5 - 1 projekt). Tyto projekty byly plánovány soukromými subjekty a obcí.
V rámci OPPIK v roce 2018 bylo ve specifickém cíli 3.2 zaznamenáno 20 projektů.  Z těchto projektů byly v roce 2018 zaznamenáno 7 projektů podaných, 3 projekty schválené, 2 ve fázi realizace, 8 úspěšně ukončených. Neschváleno bylo 13 projektů.
Ve specifickém cíli 3.5 byl zaznamenán 1 projekt a to ve fázi podaný. </t>
  </si>
  <si>
    <t>Z aktualizace RAP pro rok 2018 vyplývá absorpční kapacita v celkové částce 89,5 mil. Kč. (100%)
Z analýzy dat poskytnutých MMR z monitorovacího systému MS 2014+ vyplývá, že v OP PIK 3.2 v roce 2018 je celková částka všech aktivních projektů 273,92 mil. Kč (306,6 %).</t>
  </si>
  <si>
    <t>Při aktualizaci RAP pro rok 2018 byla v této aktivitě zaznamenána absorpční kapacita 2 projekty. Tyto projekty byly plánovány Oblastní galerií Liberec a Ústavem fyziky plazmatu AV ČR, v. v. i.
V rámci OPVVV v roce 2018 byly ve specifickém cíli 1.1 IP1 zaznamenány 2 projekty, z toho 1 schválený a 1 v realizaci. Neschválený byl jeden projekt.</t>
  </si>
  <si>
    <t xml:space="preserve">Z aktualizace RAP pro rok 2018 vyplývá absorpční kapacita o celkové částce 105 mil. Kč (100%).
Z analýzy dat poskytnutých MMR z monitorovacího systému MS 2014+ vyplývá, že celková částka všech projektů v roce 2018 je 310,8 mil. Kč (296%). 
</t>
  </si>
  <si>
    <t>V roce 2018 bylo v Lib. kraji možné podávat projekty do 4 výzev OPVVV ve SC 2.2.1.</t>
  </si>
  <si>
    <t>3.1_IP1 - Zvýšení kvality předškolního vzdělávání vč. usnadnění přechodu dětí na ZŠ
3.2_IP1 - Zlepšení kvality vzdělávání a výsledků žáků v klíčových kompetencích
3.3_IP1 - Rozvoj systému strategického řízení a hodnocení kvality ve vzdělávání
3.5_IP1 - Zvýšení kvality vzdělávání a odborné přípravy vč. posílení jejich relevance pro trh práce</t>
  </si>
  <si>
    <t>Při aktualizaci RAP pro rok 2018 byla v této aktivitě zaznamenána absorpční kapacita 25 projektů. Tyto projekty byly plánovány obcemi, krajem, MAS, NNO a organizacemi zřízenými obcemi nebo krajem.
V rámci OPVVV v roce 2018 bylo ve specifických cílech 3.1, 3.2, 3.3 a 3.5_IP1 zaznamenáno 226 aktivních projektů (3.1 - 51, 3.2 - 96, 3.3 - 17 a 3.5_IP1 - 102) a 23 projektů bylo neschváleno.</t>
  </si>
  <si>
    <t>Z aktualizace RAP pro rok 2018 vyplývá absorpční kapacita o celkové částce 397,59 mil. Kč (100 %).
Z analýzy dat poskytnutých MMR z monitorovacího systému MS 2014+ vyplývá, že celková částka všech projektů v roce 2018 je 303,21 mil. Kč. (76,26 %)</t>
  </si>
  <si>
    <t>Slovní shrnutí naplňování aktivity v roce 2018</t>
  </si>
  <si>
    <t>V roce 2018 bylo v Lib. kraji možné podávat projekty ve SC 3.1 do 7 výzev, tedy více, než v předchozím období. Oproti roku 2018 se zdvojnásobil počet plánovaných projektů i počet projektů v MS2014. Další pozitivní jev spočívá v tom, že už žádné projekty neskončily neschválené. Poměr celkové částky všech podaných projektů k součtu všech plánovaných projektů se sice výrazně snížil, ale spíše jen vlivem toho, že do databáze přibylo množství projektů. Zmenšuje se tedy rozdíl mezi částkami v RAP a v MS2014.</t>
  </si>
  <si>
    <t>V roce 2018 bylo v Lib. kraji možné podávat projekty ve SC 2.2 do 3 výzev. Absorpční kapacita je stejná jako v předchozím roce, ale silně se zvýšil počet aktivních projektů v MS2014 i souhrnná částka za tyto projekty a díky tomu je v tomto SC lepší poměr celkové částky všech podaných projektů k součtu všech plánovaných projektů. Stále ale představuje jen třetinu absorpční kapacity území. Pozitivní trend se týká i IPRÚ.</t>
  </si>
  <si>
    <t>V roce 2018 bylo v Lib. kraji možné podávat projekty ve SC 1.4 do 7 výzev, o 4 více než předešlý rok. Všechny podané projekty byly podpořeny, nicméně s ohledem na vysokou absorpční kapacitu, realizuje se v tomto SC jen zlomek celkové absorpční kapacity.</t>
  </si>
  <si>
    <t>V roce 2018 bylo v Lib. kraji možné podávat projekty ve SC 1.4 do 11 výzev, tyto výzvy v současnosti pokračují a vzhledem k vysoké absorpční kapacitě lze předpokládat, že nositelé projektů nestihli v roce 2018 podat žádosti a budou je podávat v letošním roce.</t>
  </si>
  <si>
    <t>V roce 2018 bylo v Lib. kraji možné podávat projekty do 2 výzev OPZ v tomto SC. Oproti předchozímu roku však nebyly podány žádné projekty. Absorpční kapacita se nicméně zvyšuje.</t>
  </si>
  <si>
    <t xml:space="preserve">V roce 2018 bylo v Lib. kraji možné podávat projekty ve SC 1.1 do 1 výzvy (0 projektů) a ve SC 3.1 do 1 výzvy (1 projekt). Přesto, že absorpční kapacita je vysoká, realizuje se jen malé procento.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</si>
</sst>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* #,##0.00&quot;      &quot;;\-* #,##0.00&quot;      &quot;;\ * \-#&quot;      &quot;;@\ "/>
    <numFmt numFmtId="165" formatCode="_-* #,##0.00\ _K_č_-;\-* #,##0.00\ _K_č_-;_-* \-??\ _K_č_-;_-@_-"/>
    <numFmt numFmtId="166" formatCode="&quot; &quot;#,##0.00&quot;      &quot;;&quot;-&quot;#,##0.00&quot;      &quot;;&quot; -&quot;#&quot;      &quot;;&quot; &quot;@&quot; &quot;"/>
    <numFmt numFmtId="167" formatCode="&quot; &quot;#,##0.00&quot;      &quot;;&quot;-&quot;#,##0.00&quot;      &quot;;&quot; -&quot;#&quot;      &quot;;@&quot; &quot;"/>
    <numFmt numFmtId="168" formatCode="_(* #,##0.00_);_(* \(#,##0.00\);_(* &quot;-&quot;??_);_(@_)"/>
    <numFmt numFmtId="169" formatCode="_(* #,##0.00_);_(* \(#,##0.00\);_(* \-??_);_(@_)"/>
    <numFmt numFmtId="170" formatCode="&quot; &quot;#,##0.00&quot; &quot;;&quot; (&quot;#,##0.00&quot;)&quot;;&quot; -&quot;#&quot; &quot;;&quot; &quot;@&quot; &quot;"/>
    <numFmt numFmtId="171" formatCode="\ #,##0.00&quot;      &quot;;\-#,##0.00&quot;      &quot;;&quot; -&quot;#&quot;      &quot;;@\ "/>
    <numFmt numFmtId="172" formatCode="_ * #,##0.00_ ;_ * \-#,##0.00_ ;_ * &quot;-&quot;??_ ;_ @_ "/>
    <numFmt numFmtId="173" formatCode="\ * #,##0.00\ ;\ * \-#,##0.00\ ;\ * \-#\ ;@\ "/>
    <numFmt numFmtId="174" formatCode="&quot; &quot;#,##0.00&quot; &quot;;&quot; -&quot;#,##0.00&quot; &quot;;&quot; -&quot;#&quot; &quot;;@&quot; &quot;"/>
    <numFmt numFmtId="175" formatCode="\ #,##0.00\ ;&quot; -&quot;#,##0.00\ ;&quot; -&quot;#\ ;@\ "/>
    <numFmt numFmtId="176" formatCode="_ * #,##0.00_ ;_ * \-#,##0.00_ ;_ * \-??_ ;_ @_ "/>
    <numFmt numFmtId="177" formatCode="&quot; &quot;#,##0.00&quot; &quot;;&quot; -&quot;#,##0.00&quot; &quot;;&quot; -&quot;#&quot; &quot;;&quot; &quot;@&quot; &quot;"/>
    <numFmt numFmtId="178" formatCode="_-* #,##0.00\ [$€-1]_-;\-* #,##0.00\ [$€-1]_-;_-* &quot;-&quot;??\ [$€-1]_-"/>
    <numFmt numFmtId="179" formatCode="\ * #,##0.00\ [$€-1]\ ;\-* #,##0.00\ [$€-1]\ ;\ * \-#\ [$€-1]\ "/>
    <numFmt numFmtId="180" formatCode="&quot; &quot;#,##0.00&quot; &quot;[$€]&quot; &quot;;&quot;-&quot;#,##0.00&quot; &quot;[$€]&quot; &quot;;&quot; -&quot;#&quot; &quot;[$€]&quot; &quot;"/>
    <numFmt numFmtId="181" formatCode="&quot; &quot;#,##0.00&quot; &quot;[$€-401]&quot; &quot;;&quot;-&quot;#,##0.00&quot; &quot;[$€-401]&quot; &quot;;&quot; -&quot;#&quot; &quot;[$€-401]&quot; &quot;"/>
    <numFmt numFmtId="182" formatCode="\ #,##0.00\ [$€-401]\ ;\-#,##0.00\ [$€-401]\ ;&quot; -&quot;#\ [$€-401]\ "/>
    <numFmt numFmtId="183" formatCode="_-* #,##0.00\ [$€-1]_-;\-* #,##0.00\ [$€-1]_-;_-* \-??\ [$€-1]_-"/>
    <numFmt numFmtId="184" formatCode="[$-405]General"/>
    <numFmt numFmtId="185" formatCode="\ * #,##0.00&quot; Kč &quot;;\-* #,##0.00&quot; Kč &quot;;\ * \-#&quot; Kč &quot;;@\ "/>
    <numFmt numFmtId="186" formatCode="_-* #,##0.00&quot; Kč&quot;_-;\-* #,##0.00&quot; Kč&quot;_-;_-* \-??&quot; Kč&quot;_-;_-@_-"/>
    <numFmt numFmtId="187" formatCode="&quot; &quot;#,##0.00&quot; Kč &quot;;&quot;-&quot;#,##0.00&quot; Kč &quot;;&quot; -&quot;#&quot; Kč &quot;;&quot; &quot;@&quot; &quot;"/>
    <numFmt numFmtId="188" formatCode="&quot; &quot;#,##0.00&quot; Kč &quot;;&quot;-&quot;#,##0.00&quot; Kč &quot;;&quot; -&quot;#&quot; Kč &quot;;@&quot; &quot;"/>
    <numFmt numFmtId="189" formatCode="_(&quot;Kč&quot;* #,##0.00_);_(&quot;Kč&quot;* \(#,##0.00\);_(&quot;Kč&quot;* &quot;-&quot;??_);_(@_)"/>
    <numFmt numFmtId="190" formatCode="_(&quot;Kč&quot;* #,##0.00_);_(&quot;Kč&quot;* \(#,##0.00\);_(&quot;Kč&quot;* \-??_);_(@_)"/>
    <numFmt numFmtId="191" formatCode="&quot; Kč&quot;#,##0.00&quot; &quot;;&quot; Kč(&quot;#,##0.00&quot;)&quot;;&quot; Kč-&quot;#&quot; &quot;;&quot; &quot;@&quot; &quot;"/>
    <numFmt numFmtId="192" formatCode="\ #,##0.00&quot; Kč &quot;;\-#,##0.00&quot; Kč &quot;;&quot; -&quot;#&quot; Kč &quot;;@\ "/>
    <numFmt numFmtId="193" formatCode="#,##0.00&quot; &quot;[$Kč-405];[Red]&quot;-&quot;#,##0.00&quot; &quot;[$Kč-405]"/>
    <numFmt numFmtId="194" formatCode="#,##0.00\ [$Kč-405];[Red]\-#,##0.00\ [$Kč-405]"/>
    <numFmt numFmtId="195" formatCode="#,##0.0000"/>
  </numFmts>
  <fonts count="5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Mangal"/>
      <family val="2"/>
      <charset val="238"/>
    </font>
    <font>
      <sz val="10"/>
      <color rgb="FF000000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u/>
      <sz val="7.5"/>
      <color indexed="12"/>
      <name val="Arial"/>
      <family val="2"/>
      <charset val="238"/>
    </font>
    <font>
      <u/>
      <sz val="7.5"/>
      <color rgb="FF0000FF"/>
      <name val="Arial"/>
      <family val="2"/>
      <charset val="238"/>
    </font>
    <font>
      <u/>
      <sz val="11"/>
      <color rgb="FF0000FF"/>
      <name val="Calibri"/>
      <family val="2"/>
      <charset val="238"/>
    </font>
    <font>
      <u/>
      <sz val="7.7"/>
      <color theme="10"/>
      <name val="Calibri"/>
      <family val="2"/>
      <charset val="238"/>
    </font>
    <font>
      <u/>
      <sz val="7.7"/>
      <color indexed="12"/>
      <name val="Calibri"/>
      <family val="2"/>
      <charset val="238"/>
    </font>
    <font>
      <u/>
      <sz val="7.65"/>
      <color rgb="FF0000FF"/>
      <name val="Calibri"/>
      <family val="2"/>
      <charset val="238"/>
    </font>
    <font>
      <u/>
      <sz val="7.65"/>
      <color indexed="12"/>
      <name val="Calibri"/>
      <family val="2"/>
      <charset val="238"/>
    </font>
    <font>
      <u/>
      <sz val="8.25"/>
      <color indexed="12"/>
      <name val="Calibri"/>
      <family val="2"/>
      <charset val="238"/>
    </font>
    <font>
      <u/>
      <sz val="12.65"/>
      <color indexed="12"/>
      <name val="Calibri"/>
      <family val="2"/>
      <charset val="238"/>
    </font>
    <font>
      <u/>
      <sz val="12.6"/>
      <color rgb="FF0000FF"/>
      <name val="Calibri"/>
      <family val="2"/>
      <charset val="238"/>
    </font>
    <font>
      <u/>
      <sz val="8.25"/>
      <color rgb="FF0000FF"/>
      <name val="Calibri"/>
      <family val="2"/>
      <charset val="238"/>
    </font>
    <font>
      <u/>
      <sz val="9.35"/>
      <color indexed="12"/>
      <name val="Calibri"/>
      <family val="2"/>
      <charset val="238"/>
    </font>
    <font>
      <u/>
      <sz val="9.35"/>
      <color rgb="FF0000FF"/>
      <name val="Calibri"/>
      <family val="2"/>
      <charset val="238"/>
    </font>
    <font>
      <u/>
      <sz val="9.35"/>
      <color theme="10"/>
      <name val="Calibri"/>
      <family val="2"/>
      <charset val="238"/>
    </font>
    <font>
      <u/>
      <sz val="14.3"/>
      <color theme="10"/>
      <name val="Calibri"/>
      <family val="2"/>
      <charset val="238"/>
    </font>
    <font>
      <u/>
      <sz val="14.3"/>
      <color indexed="12"/>
      <name val="Calibri"/>
      <family val="2"/>
      <charset val="238"/>
    </font>
    <font>
      <u/>
      <sz val="14.3"/>
      <color rgb="FF0000FF"/>
      <name val="Calibri"/>
      <family val="2"/>
      <charset val="238"/>
    </font>
    <font>
      <u/>
      <sz val="6.6"/>
      <color theme="1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rgb="FFFFFF99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3"/>
      <color rgb="FFC0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5"/>
      </patternFill>
    </fill>
    <fill>
      <patternFill patternType="solid">
        <fgColor rgb="FFC00000"/>
        <bgColor indexed="64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double">
        <color theme="0"/>
      </left>
      <right style="thick">
        <color theme="7" tint="-0.499984740745262"/>
      </right>
      <top style="double">
        <color theme="0"/>
      </top>
      <bottom style="double">
        <color theme="0"/>
      </bottom>
      <diagonal/>
    </border>
    <border>
      <left/>
      <right style="thick">
        <color theme="7" tint="-0.499984740745262"/>
      </right>
      <top style="thick">
        <color theme="7" tint="-0.499984740745262"/>
      </top>
      <bottom style="double">
        <color theme="0"/>
      </bottom>
      <diagonal/>
    </border>
    <border>
      <left/>
      <right style="thick">
        <color theme="7" tint="-0.499984740745262"/>
      </right>
      <top style="double">
        <color theme="0"/>
      </top>
      <bottom style="double">
        <color theme="0"/>
      </bottom>
      <diagonal/>
    </border>
    <border>
      <left/>
      <right style="thick">
        <color theme="7" tint="-0.499984740745262"/>
      </right>
      <top style="double">
        <color theme="0"/>
      </top>
      <bottom/>
      <diagonal/>
    </border>
    <border>
      <left/>
      <right style="thick">
        <color theme="7" tint="-0.499984740745262"/>
      </right>
      <top/>
      <bottom/>
      <diagonal/>
    </border>
    <border>
      <left style="thick">
        <color theme="7" tint="-0.499984740745262"/>
      </left>
      <right style="double">
        <color theme="0"/>
      </right>
      <top style="thin">
        <color theme="7" tint="0.79998168889431442"/>
      </top>
      <bottom style="thin">
        <color theme="7" tint="0.79998168889431442"/>
      </bottom>
      <diagonal/>
    </border>
    <border>
      <left style="thick">
        <color theme="7" tint="-0.499984740745262"/>
      </left>
      <right/>
      <top/>
      <bottom/>
      <diagonal/>
    </border>
    <border>
      <left style="thick">
        <color theme="7" tint="-0.499984740745262"/>
      </left>
      <right style="double">
        <color theme="0"/>
      </right>
      <top style="thin">
        <color theme="7" tint="0.79998168889431442"/>
      </top>
      <bottom/>
      <diagonal/>
    </border>
    <border>
      <left style="thick">
        <color theme="7" tint="-0.499984740745262"/>
      </left>
      <right style="double">
        <color theme="0"/>
      </right>
      <top/>
      <bottom/>
      <diagonal/>
    </border>
    <border>
      <left style="thick">
        <color theme="7" tint="-0.499984740745262"/>
      </left>
      <right style="double">
        <color theme="0"/>
      </right>
      <top/>
      <bottom style="thin">
        <color theme="7" tint="0.79998168889431442"/>
      </bottom>
      <diagonal/>
    </border>
    <border>
      <left style="thick">
        <color theme="7" tint="-0.499984740745262"/>
      </left>
      <right style="double">
        <color theme="0"/>
      </right>
      <top style="thick">
        <color theme="7" tint="-0.499984740745262"/>
      </top>
      <bottom style="thin">
        <color theme="7" tint="0.79998168889431442"/>
      </bottom>
      <diagonal/>
    </border>
    <border>
      <left style="thick">
        <color theme="7" tint="-0.499984740745262"/>
      </left>
      <right/>
      <top style="thin">
        <color theme="0"/>
      </top>
      <bottom style="thin">
        <color theme="0"/>
      </bottom>
      <diagonal/>
    </border>
    <border>
      <left style="thick">
        <color theme="7" tint="-0.499984740745262"/>
      </left>
      <right/>
      <top style="thin">
        <color theme="7" tint="0.79998168889431442"/>
      </top>
      <bottom style="thin">
        <color theme="7" tint="0.79998168889431442"/>
      </bottom>
      <diagonal/>
    </border>
    <border>
      <left style="double">
        <color theme="0"/>
      </left>
      <right style="thick">
        <color theme="7" tint="-0.24994659260841701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thick">
        <color theme="7" tint="-0.24994659260841701"/>
      </right>
      <top style="thin">
        <color indexed="64"/>
      </top>
      <bottom style="double">
        <color theme="0"/>
      </bottom>
      <diagonal/>
    </border>
    <border>
      <left style="thick">
        <color theme="7" tint="-0.499984740745262"/>
      </left>
      <right style="double">
        <color theme="0"/>
      </right>
      <top style="thin">
        <color theme="7" tint="0.79998168889431442"/>
      </top>
      <bottom style="thin">
        <color theme="0"/>
      </bottom>
      <diagonal/>
    </border>
    <border>
      <left style="thick">
        <color theme="7" tint="-0.499984740745262"/>
      </left>
      <right/>
      <top style="thick">
        <color theme="0"/>
      </top>
      <bottom/>
      <diagonal/>
    </border>
    <border>
      <left/>
      <right style="thick">
        <color theme="7" tint="-0.499984740745262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7" tint="-0.499984740745262"/>
      </left>
      <right/>
      <top/>
      <bottom style="thin">
        <color theme="7" tint="0.79998168889431442"/>
      </bottom>
      <diagonal/>
    </border>
    <border>
      <left/>
      <right/>
      <top/>
      <bottom style="thin">
        <color indexed="64"/>
      </bottom>
      <diagonal/>
    </border>
  </borders>
  <cellStyleXfs count="23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6" fontId="4" fillId="0" borderId="0"/>
    <xf numFmtId="167" fontId="4" fillId="0" borderId="0"/>
    <xf numFmtId="168" fontId="3" fillId="0" borderId="0" applyFont="0" applyFill="0" applyBorder="0" applyAlignment="0" applyProtection="0"/>
    <xf numFmtId="169" fontId="3" fillId="0" borderId="0" applyFill="0" applyBorder="0" applyAlignment="0" applyProtection="0"/>
    <xf numFmtId="170" fontId="4" fillId="0" borderId="0"/>
    <xf numFmtId="167" fontId="5" fillId="0" borderId="0"/>
    <xf numFmtId="171" fontId="6" fillId="0" borderId="0"/>
    <xf numFmtId="167" fontId="7" fillId="0" borderId="0"/>
    <xf numFmtId="165" fontId="8" fillId="0" borderId="0" applyFill="0" applyBorder="0" applyAlignment="0" applyProtection="0"/>
    <xf numFmtId="166" fontId="9" fillId="0" borderId="0"/>
    <xf numFmtId="165" fontId="3" fillId="0" borderId="0" applyFill="0" applyBorder="0" applyAlignment="0" applyProtection="0"/>
    <xf numFmtId="166" fontId="4" fillId="0" borderId="0"/>
    <xf numFmtId="172" fontId="10" fillId="0" borderId="0" applyFont="0" applyFill="0" applyBorder="0" applyAlignment="0" applyProtection="0">
      <alignment vertical="center"/>
    </xf>
    <xf numFmtId="173" fontId="3" fillId="0" borderId="0" applyFill="0" applyBorder="0" applyAlignment="0" applyProtection="0"/>
    <xf numFmtId="174" fontId="4" fillId="0" borderId="0"/>
    <xf numFmtId="174" fontId="5" fillId="0" borderId="0"/>
    <xf numFmtId="175" fontId="6" fillId="0" borderId="0"/>
    <xf numFmtId="174" fontId="7" fillId="0" borderId="0"/>
    <xf numFmtId="176" fontId="8" fillId="0" borderId="0" applyFill="0" applyBorder="0" applyAlignment="0" applyProtection="0"/>
    <xf numFmtId="177" fontId="9" fillId="0" borderId="0"/>
    <xf numFmtId="176" fontId="3" fillId="0" borderId="0" applyFill="0" applyBorder="0" applyAlignment="0" applyProtection="0"/>
    <xf numFmtId="177" fontId="4" fillId="0" borderId="0"/>
    <xf numFmtId="178" fontId="11" fillId="0" borderId="0" applyFont="0" applyFill="0" applyBorder="0" applyAlignment="0" applyProtection="0"/>
    <xf numFmtId="179" fontId="3" fillId="0" borderId="0" applyFill="0" applyBorder="0" applyAlignment="0" applyProtection="0"/>
    <xf numFmtId="180" fontId="4" fillId="0" borderId="0"/>
    <xf numFmtId="181" fontId="5" fillId="0" borderId="0"/>
    <xf numFmtId="182" fontId="6" fillId="0" borderId="0"/>
    <xf numFmtId="181" fontId="7" fillId="0" borderId="0"/>
    <xf numFmtId="183" fontId="8" fillId="0" borderId="0" applyFill="0" applyBorder="0" applyAlignment="0" applyProtection="0"/>
    <xf numFmtId="180" fontId="9" fillId="0" borderId="0"/>
    <xf numFmtId="183" fontId="3" fillId="0" borderId="0" applyFill="0" applyBorder="0" applyAlignment="0" applyProtection="0"/>
    <xf numFmtId="180" fontId="4" fillId="0" borderId="0"/>
    <xf numFmtId="0" fontId="3" fillId="0" borderId="0"/>
    <xf numFmtId="184" fontId="4" fillId="0" borderId="0"/>
    <xf numFmtId="184" fontId="4" fillId="0" borderId="0"/>
    <xf numFmtId="0" fontId="12" fillId="0" borderId="0">
      <alignment horizontal="center"/>
    </xf>
    <xf numFmtId="184" fontId="13" fillId="0" borderId="0">
      <alignment horizontal="center"/>
    </xf>
    <xf numFmtId="0" fontId="14" fillId="0" borderId="0">
      <alignment horizontal="center"/>
    </xf>
    <xf numFmtId="0" fontId="12" fillId="0" borderId="0">
      <alignment horizontal="center" textRotation="90"/>
    </xf>
    <xf numFmtId="184" fontId="13" fillId="0" borderId="0">
      <alignment horizontal="center" textRotation="90"/>
    </xf>
    <xf numFmtId="0" fontId="14" fillId="0" borderId="0">
      <alignment horizontal="center" textRotation="9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84" fontId="18" fillId="0" borderId="0"/>
    <xf numFmtId="184" fontId="19" fillId="0" borderId="0"/>
    <xf numFmtId="0" fontId="19" fillId="0" borderId="0"/>
    <xf numFmtId="0" fontId="16" fillId="0" borderId="0"/>
    <xf numFmtId="184" fontId="1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84" fontId="18" fillId="0" borderId="0"/>
    <xf numFmtId="184" fontId="19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184" fontId="19" fillId="0" borderId="0"/>
    <xf numFmtId="0" fontId="19" fillId="0" borderId="0"/>
    <xf numFmtId="0" fontId="16" fillId="0" borderId="0"/>
    <xf numFmtId="184" fontId="19" fillId="0" borderId="0"/>
    <xf numFmtId="184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184" fontId="22" fillId="0" borderId="0"/>
    <xf numFmtId="0" fontId="22" fillId="0" borderId="0"/>
    <xf numFmtId="0" fontId="23" fillId="0" borderId="0"/>
    <xf numFmtId="184" fontId="22" fillId="0" borderId="0"/>
    <xf numFmtId="184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184" fontId="26" fillId="0" borderId="0"/>
    <xf numFmtId="0" fontId="24" fillId="0" borderId="0" applyNumberFormat="0" applyFill="0" applyBorder="0" applyAlignment="0" applyProtection="0"/>
    <xf numFmtId="184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184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184" fontId="29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184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5" fontId="3" fillId="0" borderId="0" applyFill="0" applyBorder="0" applyAlignment="0" applyProtection="0"/>
    <xf numFmtId="44" fontId="3" fillId="0" borderId="0" applyFont="0" applyFill="0" applyBorder="0" applyAlignment="0" applyProtection="0"/>
    <xf numFmtId="186" fontId="3" fillId="0" borderId="0" applyFill="0" applyBorder="0" applyAlignment="0" applyProtection="0"/>
    <xf numFmtId="187" fontId="4" fillId="0" borderId="0"/>
    <xf numFmtId="188" fontId="4" fillId="0" borderId="0"/>
    <xf numFmtId="189" fontId="3" fillId="0" borderId="0" applyFont="0" applyFill="0" applyBorder="0" applyAlignment="0" applyProtection="0"/>
    <xf numFmtId="190" fontId="3" fillId="0" borderId="0" applyFill="0" applyBorder="0" applyAlignment="0" applyProtection="0"/>
    <xf numFmtId="191" fontId="4" fillId="0" borderId="0"/>
    <xf numFmtId="188" fontId="5" fillId="0" borderId="0"/>
    <xf numFmtId="192" fontId="6" fillId="0" borderId="0"/>
    <xf numFmtId="188" fontId="7" fillId="0" borderId="0"/>
    <xf numFmtId="186" fontId="8" fillId="0" borderId="0" applyFill="0" applyBorder="0" applyAlignment="0" applyProtection="0"/>
    <xf numFmtId="187" fontId="9" fillId="0" borderId="0"/>
    <xf numFmtId="186" fontId="3" fillId="0" borderId="0" applyFill="0" applyBorder="0" applyAlignment="0" applyProtection="0"/>
    <xf numFmtId="187" fontId="4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86" fontId="3" fillId="0" borderId="0" applyFill="0" applyBorder="0" applyAlignment="0" applyProtection="0"/>
    <xf numFmtId="187" fontId="4" fillId="0" borderId="0"/>
    <xf numFmtId="186" fontId="3" fillId="0" borderId="0" applyFill="0" applyBorder="0" applyAlignment="0" applyProtection="0"/>
    <xf numFmtId="187" fontId="4" fillId="0" borderId="0"/>
    <xf numFmtId="185" fontId="3" fillId="0" borderId="0" applyFill="0" applyBorder="0" applyAlignment="0" applyProtection="0"/>
    <xf numFmtId="188" fontId="4" fillId="0" borderId="0"/>
    <xf numFmtId="189" fontId="1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ill="0" applyBorder="0" applyAlignment="0" applyProtection="0"/>
    <xf numFmtId="191" fontId="4" fillId="0" borderId="0"/>
    <xf numFmtId="188" fontId="5" fillId="0" borderId="0"/>
    <xf numFmtId="192" fontId="6" fillId="0" borderId="0"/>
    <xf numFmtId="188" fontId="7" fillId="0" borderId="0"/>
    <xf numFmtId="186" fontId="8" fillId="0" borderId="0" applyFill="0" applyBorder="0" applyAlignment="0" applyProtection="0"/>
    <xf numFmtId="187" fontId="9" fillId="0" borderId="0"/>
    <xf numFmtId="186" fontId="3" fillId="0" borderId="0" applyFill="0" applyBorder="0" applyAlignment="0" applyProtection="0"/>
    <xf numFmtId="187" fontId="4" fillId="0" borderId="0"/>
    <xf numFmtId="185" fontId="3" fillId="0" borderId="0" applyFill="0" applyBorder="0" applyAlignment="0" applyProtection="0"/>
    <xf numFmtId="44" fontId="3" fillId="0" borderId="0" applyFont="0" applyFill="0" applyBorder="0" applyAlignment="0" applyProtection="0"/>
    <xf numFmtId="186" fontId="3" fillId="0" borderId="0" applyFill="0" applyBorder="0" applyAlignment="0" applyProtection="0"/>
    <xf numFmtId="187" fontId="4" fillId="0" borderId="0"/>
    <xf numFmtId="188" fontId="4" fillId="0" borderId="0"/>
    <xf numFmtId="189" fontId="3" fillId="0" borderId="0" applyFont="0" applyFill="0" applyBorder="0" applyAlignment="0" applyProtection="0"/>
    <xf numFmtId="190" fontId="3" fillId="0" borderId="0" applyFill="0" applyBorder="0" applyAlignment="0" applyProtection="0"/>
    <xf numFmtId="191" fontId="4" fillId="0" borderId="0"/>
    <xf numFmtId="188" fontId="5" fillId="0" borderId="0"/>
    <xf numFmtId="192" fontId="6" fillId="0" borderId="0"/>
    <xf numFmtId="188" fontId="7" fillId="0" borderId="0"/>
    <xf numFmtId="186" fontId="8" fillId="0" borderId="0" applyFill="0" applyBorder="0" applyAlignment="0" applyProtection="0"/>
    <xf numFmtId="187" fontId="9" fillId="0" borderId="0"/>
    <xf numFmtId="186" fontId="3" fillId="0" borderId="0" applyFill="0" applyBorder="0" applyAlignment="0" applyProtection="0"/>
    <xf numFmtId="187" fontId="4" fillId="0" borderId="0"/>
    <xf numFmtId="44" fontId="35" fillId="0" borderId="0" applyFont="0" applyFill="0" applyBorder="0" applyAlignment="0" applyProtection="0"/>
    <xf numFmtId="185" fontId="3" fillId="0" borderId="0" applyFill="0" applyBorder="0" applyAlignment="0" applyProtection="0"/>
    <xf numFmtId="44" fontId="35" fillId="0" borderId="0" applyFont="0" applyFill="0" applyBorder="0" applyAlignment="0" applyProtection="0"/>
    <xf numFmtId="186" fontId="3" fillId="0" borderId="0" applyFill="0" applyBorder="0" applyAlignment="0" applyProtection="0"/>
    <xf numFmtId="187" fontId="4" fillId="0" borderId="0"/>
    <xf numFmtId="188" fontId="4" fillId="0" borderId="0"/>
    <xf numFmtId="189" fontId="35" fillId="0" borderId="0" applyFont="0" applyFill="0" applyBorder="0" applyAlignment="0" applyProtection="0"/>
    <xf numFmtId="190" fontId="3" fillId="0" borderId="0" applyFill="0" applyBorder="0" applyAlignment="0" applyProtection="0"/>
    <xf numFmtId="191" fontId="4" fillId="0" borderId="0"/>
    <xf numFmtId="188" fontId="5" fillId="0" borderId="0"/>
    <xf numFmtId="192" fontId="6" fillId="0" borderId="0"/>
    <xf numFmtId="188" fontId="7" fillId="0" borderId="0"/>
    <xf numFmtId="186" fontId="8" fillId="0" borderId="0" applyFill="0" applyBorder="0" applyAlignment="0" applyProtection="0"/>
    <xf numFmtId="187" fontId="9" fillId="0" borderId="0"/>
    <xf numFmtId="186" fontId="3" fillId="0" borderId="0" applyFill="0" applyBorder="0" applyAlignment="0" applyProtection="0"/>
    <xf numFmtId="187" fontId="4" fillId="0" borderId="0"/>
    <xf numFmtId="0" fontId="35" fillId="0" borderId="0"/>
    <xf numFmtId="0" fontId="10" fillId="0" borderId="0">
      <alignment vertical="center"/>
    </xf>
    <xf numFmtId="0" fontId="36" fillId="0" borderId="0"/>
    <xf numFmtId="0" fontId="3" fillId="0" borderId="0"/>
    <xf numFmtId="184" fontId="4" fillId="0" borderId="0"/>
    <xf numFmtId="184" fontId="4" fillId="0" borderId="0"/>
    <xf numFmtId="0" fontId="3" fillId="0" borderId="0"/>
    <xf numFmtId="0" fontId="4" fillId="0" borderId="0"/>
    <xf numFmtId="0" fontId="37" fillId="0" borderId="0"/>
    <xf numFmtId="184" fontId="4" fillId="0" borderId="0"/>
    <xf numFmtId="184" fontId="38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184" fontId="40" fillId="0" borderId="0">
      <alignment vertical="center"/>
    </xf>
    <xf numFmtId="0" fontId="41" fillId="0" borderId="0"/>
    <xf numFmtId="0" fontId="3" fillId="0" borderId="0"/>
    <xf numFmtId="0" fontId="3" fillId="0" borderId="0"/>
    <xf numFmtId="184" fontId="4" fillId="0" borderId="0"/>
    <xf numFmtId="184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184" fontId="4" fillId="0" borderId="0"/>
    <xf numFmtId="184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184" fontId="4" fillId="0" borderId="0"/>
    <xf numFmtId="184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184" fontId="4" fillId="0" borderId="0"/>
    <xf numFmtId="184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184" fontId="4" fillId="0" borderId="0"/>
    <xf numFmtId="0" fontId="5" fillId="0" borderId="0"/>
    <xf numFmtId="0" fontId="6" fillId="0" borderId="0"/>
    <xf numFmtId="184" fontId="7" fillId="0" borderId="0"/>
    <xf numFmtId="0" fontId="35" fillId="0" borderId="0"/>
    <xf numFmtId="184" fontId="42" fillId="0" borderId="0"/>
    <xf numFmtId="0" fontId="43" fillId="0" borderId="0"/>
    <xf numFmtId="184" fontId="44" fillId="0" borderId="0"/>
    <xf numFmtId="0" fontId="45" fillId="0" borderId="0"/>
    <xf numFmtId="193" fontId="43" fillId="0" borderId="0"/>
    <xf numFmtId="193" fontId="44" fillId="0" borderId="0"/>
    <xf numFmtId="194" fontId="45" fillId="0" borderId="0"/>
    <xf numFmtId="176" fontId="4" fillId="0" borderId="0" applyBorder="0" applyProtection="0"/>
    <xf numFmtId="176" fontId="3" fillId="0" borderId="0" applyBorder="0" applyProtection="0"/>
    <xf numFmtId="177" fontId="4" fillId="0" borderId="0"/>
    <xf numFmtId="0" fontId="4" fillId="0" borderId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1" fillId="20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</cellStyleXfs>
  <cellXfs count="256">
    <xf numFmtId="0" fontId="0" fillId="0" borderId="0" xfId="0"/>
    <xf numFmtId="0" fontId="0" fillId="0" borderId="0" xfId="0" applyAlignment="1">
      <alignment wrapText="1"/>
    </xf>
    <xf numFmtId="0" fontId="1" fillId="3" borderId="2" xfId="2" applyBorder="1" applyAlignment="1">
      <alignment horizontal="left" vertical="center" wrapText="1"/>
    </xf>
    <xf numFmtId="0" fontId="2" fillId="2" borderId="6" xfId="1" applyBorder="1" applyAlignment="1">
      <alignment horizontal="center" vertical="center" wrapText="1"/>
    </xf>
    <xf numFmtId="0" fontId="2" fillId="2" borderId="6" xfId="1" applyBorder="1" applyAlignment="1">
      <alignment horizontal="center" vertical="center"/>
    </xf>
    <xf numFmtId="0" fontId="2" fillId="2" borderId="8" xfId="1" applyBorder="1" applyAlignment="1">
      <alignment horizontal="center" vertical="center" wrapText="1"/>
    </xf>
    <xf numFmtId="0" fontId="2" fillId="2" borderId="9" xfId="1" applyBorder="1" applyAlignment="1">
      <alignment horizontal="center" vertical="center" wrapText="1"/>
    </xf>
    <xf numFmtId="0" fontId="2" fillId="2" borderId="10" xfId="1" applyBorder="1" applyAlignment="1">
      <alignment horizontal="center" vertical="center"/>
    </xf>
    <xf numFmtId="0" fontId="2" fillId="2" borderId="11" xfId="1" applyBorder="1" applyAlignment="1">
      <alignment horizontal="center" vertical="center"/>
    </xf>
    <xf numFmtId="0" fontId="2" fillId="4" borderId="12" xfId="1" applyFill="1" applyBorder="1"/>
    <xf numFmtId="0" fontId="2" fillId="4" borderId="5" xfId="1" applyFill="1" applyBorder="1"/>
    <xf numFmtId="0" fontId="2" fillId="4" borderId="7" xfId="1" applyFill="1" applyBorder="1"/>
    <xf numFmtId="0" fontId="0" fillId="3" borderId="3" xfId="2" applyFont="1" applyBorder="1" applyAlignment="1">
      <alignment wrapText="1"/>
    </xf>
    <xf numFmtId="16" fontId="0" fillId="3" borderId="3" xfId="2" applyNumberFormat="1" applyFont="1" applyBorder="1" applyAlignment="1">
      <alignment horizontal="left" vertical="center" wrapText="1"/>
    </xf>
    <xf numFmtId="0" fontId="1" fillId="4" borderId="3" xfId="2" applyFill="1" applyBorder="1" applyAlignment="1">
      <alignment wrapText="1"/>
    </xf>
    <xf numFmtId="0" fontId="2" fillId="4" borderId="13" xfId="1" applyFill="1" applyBorder="1" applyAlignment="1">
      <alignment horizontal="center" vertical="center" wrapText="1"/>
    </xf>
    <xf numFmtId="0" fontId="0" fillId="3" borderId="1" xfId="2" applyFont="1" applyBorder="1" applyAlignment="1">
      <alignment horizontal="left" vertical="center" wrapText="1"/>
    </xf>
    <xf numFmtId="0" fontId="46" fillId="2" borderId="6" xfId="1" applyFont="1" applyBorder="1" applyAlignment="1">
      <alignment horizontal="center" vertical="center" wrapText="1"/>
    </xf>
    <xf numFmtId="0" fontId="46" fillId="2" borderId="15" xfId="1" applyFont="1" applyBorder="1" applyAlignment="1">
      <alignment horizontal="left" vertical="center" wrapText="1"/>
    </xf>
    <xf numFmtId="0" fontId="46" fillId="2" borderId="6" xfId="1" applyFont="1" applyBorder="1" applyAlignment="1">
      <alignment horizontal="center" vertical="center"/>
    </xf>
    <xf numFmtId="0" fontId="46" fillId="2" borderId="3" xfId="1" applyFont="1" applyBorder="1" applyAlignment="1">
      <alignment horizontal="left" vertical="center" wrapText="1"/>
    </xf>
    <xf numFmtId="0" fontId="46" fillId="2" borderId="3" xfId="1" applyFont="1" applyBorder="1" applyAlignment="1">
      <alignment wrapText="1"/>
    </xf>
    <xf numFmtId="0" fontId="0" fillId="3" borderId="1" xfId="2" applyFont="1" applyBorder="1" applyAlignment="1">
      <alignment wrapText="1"/>
    </xf>
    <xf numFmtId="0" fontId="2" fillId="10" borderId="7" xfId="217" applyFill="1" applyBorder="1"/>
    <xf numFmtId="0" fontId="2" fillId="10" borderId="5" xfId="217" applyFill="1" applyBorder="1"/>
    <xf numFmtId="0" fontId="2" fillId="6" borderId="11" xfId="217" applyBorder="1" applyAlignment="1">
      <alignment horizontal="center" vertical="center"/>
    </xf>
    <xf numFmtId="0" fontId="2" fillId="6" borderId="6" xfId="217" applyBorder="1" applyAlignment="1">
      <alignment horizontal="center" vertical="center" wrapText="1"/>
    </xf>
    <xf numFmtId="0" fontId="2" fillId="6" borderId="6" xfId="217" applyBorder="1" applyAlignment="1">
      <alignment horizontal="center" vertical="center"/>
    </xf>
    <xf numFmtId="0" fontId="2" fillId="6" borderId="3" xfId="217" applyBorder="1" applyAlignment="1">
      <alignment wrapText="1"/>
    </xf>
    <xf numFmtId="0" fontId="2" fillId="6" borderId="3" xfId="217" applyBorder="1" applyAlignment="1">
      <alignment horizontal="left" vertical="center" wrapText="1"/>
    </xf>
    <xf numFmtId="0" fontId="2" fillId="6" borderId="6" xfId="217" applyBorder="1" applyAlignment="1">
      <alignment wrapText="1"/>
    </xf>
    <xf numFmtId="0" fontId="2" fillId="6" borderId="6" xfId="217" applyBorder="1"/>
    <xf numFmtId="0" fontId="2" fillId="6" borderId="8" xfId="217" applyBorder="1" applyAlignment="1">
      <alignment horizontal="center" vertical="center" wrapText="1"/>
    </xf>
    <xf numFmtId="0" fontId="2" fillId="6" borderId="9" xfId="217" applyBorder="1" applyAlignment="1">
      <alignment horizontal="center" vertical="center" wrapText="1"/>
    </xf>
    <xf numFmtId="0" fontId="1" fillId="7" borderId="2" xfId="218" applyBorder="1" applyAlignment="1">
      <alignment horizontal="left" vertical="center" wrapText="1"/>
    </xf>
    <xf numFmtId="16" fontId="0" fillId="7" borderId="3" xfId="218" applyNumberFormat="1" applyFont="1" applyBorder="1" applyAlignment="1">
      <alignment horizontal="left" vertical="center" wrapText="1"/>
    </xf>
    <xf numFmtId="0" fontId="0" fillId="7" borderId="3" xfId="218" applyFont="1" applyBorder="1" applyAlignment="1">
      <alignment wrapText="1"/>
    </xf>
    <xf numFmtId="0" fontId="0" fillId="7" borderId="4" xfId="218" applyFont="1" applyBorder="1" applyAlignment="1">
      <alignment wrapText="1"/>
    </xf>
    <xf numFmtId="0" fontId="2" fillId="10" borderId="7" xfId="1" applyFill="1" applyBorder="1"/>
    <xf numFmtId="0" fontId="2" fillId="10" borderId="5" xfId="1" applyFill="1" applyBorder="1"/>
    <xf numFmtId="0" fontId="2" fillId="11" borderId="7" xfId="217" applyFill="1" applyBorder="1"/>
    <xf numFmtId="0" fontId="2" fillId="11" borderId="5" xfId="217" applyFill="1" applyBorder="1"/>
    <xf numFmtId="0" fontId="2" fillId="8" borderId="11" xfId="219" applyBorder="1" applyAlignment="1">
      <alignment horizontal="center" vertical="center"/>
    </xf>
    <xf numFmtId="0" fontId="2" fillId="8" borderId="6" xfId="219" applyBorder="1" applyAlignment="1">
      <alignment horizontal="center" vertical="center" wrapText="1"/>
    </xf>
    <xf numFmtId="0" fontId="2" fillId="8" borderId="3" xfId="219" applyBorder="1" applyAlignment="1">
      <alignment wrapText="1"/>
    </xf>
    <xf numFmtId="0" fontId="2" fillId="8" borderId="6" xfId="219" applyBorder="1" applyAlignment="1">
      <alignment horizontal="center" vertical="center"/>
    </xf>
    <xf numFmtId="0" fontId="2" fillId="8" borderId="3" xfId="219" applyBorder="1" applyAlignment="1">
      <alignment horizontal="left" vertical="center" wrapText="1"/>
    </xf>
    <xf numFmtId="0" fontId="2" fillId="8" borderId="6" xfId="219" applyBorder="1" applyAlignment="1">
      <alignment wrapText="1"/>
    </xf>
    <xf numFmtId="0" fontId="2" fillId="8" borderId="8" xfId="219" applyBorder="1" applyAlignment="1">
      <alignment horizontal="center" vertical="center" wrapText="1"/>
    </xf>
    <xf numFmtId="0" fontId="2" fillId="8" borderId="9" xfId="219" applyBorder="1" applyAlignment="1">
      <alignment horizontal="center" vertical="center" wrapText="1"/>
    </xf>
    <xf numFmtId="16" fontId="0" fillId="9" borderId="3" xfId="220" applyNumberFormat="1" applyFont="1" applyBorder="1" applyAlignment="1">
      <alignment horizontal="left" vertical="center" wrapText="1"/>
    </xf>
    <xf numFmtId="0" fontId="0" fillId="9" borderId="3" xfId="220" applyFont="1" applyBorder="1" applyAlignment="1">
      <alignment wrapText="1"/>
    </xf>
    <xf numFmtId="0" fontId="0" fillId="9" borderId="4" xfId="220" applyFont="1" applyBorder="1" applyAlignment="1">
      <alignment wrapText="1"/>
    </xf>
    <xf numFmtId="0" fontId="0" fillId="12" borderId="2" xfId="218" applyFont="1" applyFill="1" applyBorder="1" applyAlignment="1">
      <alignment horizontal="left" vertical="center" wrapText="1"/>
    </xf>
    <xf numFmtId="0" fontId="2" fillId="8" borderId="16" xfId="219" applyBorder="1" applyAlignment="1">
      <alignment horizontal="center" vertical="center" wrapText="1"/>
    </xf>
    <xf numFmtId="0" fontId="0" fillId="9" borderId="3" xfId="220" applyFont="1" applyBorder="1" applyAlignment="1">
      <alignment vertical="center" wrapText="1"/>
    </xf>
    <xf numFmtId="0" fontId="2" fillId="13" borderId="6" xfId="221" applyBorder="1" applyAlignment="1">
      <alignment horizontal="center" vertical="center" wrapText="1"/>
    </xf>
    <xf numFmtId="0" fontId="2" fillId="13" borderId="3" xfId="221" applyBorder="1" applyAlignment="1">
      <alignment wrapText="1"/>
    </xf>
    <xf numFmtId="0" fontId="2" fillId="13" borderId="6" xfId="221" applyBorder="1" applyAlignment="1">
      <alignment horizontal="center" vertical="center"/>
    </xf>
    <xf numFmtId="0" fontId="2" fillId="13" borderId="3" xfId="221" applyBorder="1" applyAlignment="1">
      <alignment horizontal="left" vertical="center" wrapText="1"/>
    </xf>
    <xf numFmtId="0" fontId="2" fillId="13" borderId="11" xfId="221" applyBorder="1" applyAlignment="1">
      <alignment horizontal="center" vertical="center"/>
    </xf>
    <xf numFmtId="0" fontId="2" fillId="15" borderId="7" xfId="217" applyFill="1" applyBorder="1"/>
    <xf numFmtId="0" fontId="2" fillId="15" borderId="5" xfId="217" applyFill="1" applyBorder="1"/>
    <xf numFmtId="0" fontId="2" fillId="13" borderId="6" xfId="221" applyBorder="1" applyAlignment="1">
      <alignment wrapText="1"/>
    </xf>
    <xf numFmtId="0" fontId="2" fillId="13" borderId="6" xfId="221" applyBorder="1"/>
    <xf numFmtId="0" fontId="2" fillId="13" borderId="16" xfId="221" applyBorder="1" applyAlignment="1">
      <alignment horizontal="center" vertical="center" wrapText="1"/>
    </xf>
    <xf numFmtId="0" fontId="2" fillId="13" borderId="9" xfId="221" applyBorder="1" applyAlignment="1">
      <alignment horizontal="center" vertical="center" wrapText="1"/>
    </xf>
    <xf numFmtId="0" fontId="0" fillId="14" borderId="2" xfId="222" applyFont="1" applyBorder="1" applyAlignment="1">
      <alignment horizontal="left" vertical="center" wrapText="1"/>
    </xf>
    <xf numFmtId="16" fontId="0" fillId="14" borderId="3" xfId="222" applyNumberFormat="1" applyFont="1" applyBorder="1" applyAlignment="1">
      <alignment horizontal="left" vertical="center" wrapText="1"/>
    </xf>
    <xf numFmtId="0" fontId="0" fillId="14" borderId="3" xfId="222" applyFont="1" applyBorder="1" applyAlignment="1">
      <alignment wrapText="1"/>
    </xf>
    <xf numFmtId="0" fontId="0" fillId="14" borderId="4" xfId="222" applyFont="1" applyBorder="1" applyAlignment="1">
      <alignment wrapText="1"/>
    </xf>
    <xf numFmtId="0" fontId="0" fillId="14" borderId="4" xfId="222" applyFont="1" applyBorder="1" applyAlignment="1">
      <alignment vertical="center" wrapText="1"/>
    </xf>
    <xf numFmtId="0" fontId="0" fillId="14" borderId="1" xfId="222" applyFont="1" applyBorder="1" applyAlignment="1">
      <alignment wrapText="1"/>
    </xf>
    <xf numFmtId="0" fontId="2" fillId="17" borderId="7" xfId="217" applyFill="1" applyBorder="1"/>
    <xf numFmtId="0" fontId="2" fillId="17" borderId="5" xfId="217" applyFill="1" applyBorder="1"/>
    <xf numFmtId="0" fontId="2" fillId="16" borderId="11" xfId="223" applyBorder="1" applyAlignment="1">
      <alignment horizontal="center" vertical="center"/>
    </xf>
    <xf numFmtId="0" fontId="2" fillId="16" borderId="6" xfId="223" applyBorder="1" applyAlignment="1">
      <alignment horizontal="center" vertical="center" wrapText="1"/>
    </xf>
    <xf numFmtId="0" fontId="2" fillId="16" borderId="6" xfId="223" applyBorder="1" applyAlignment="1">
      <alignment horizontal="center" vertical="center"/>
    </xf>
    <xf numFmtId="0" fontId="2" fillId="16" borderId="3" xfId="223" applyBorder="1" applyAlignment="1">
      <alignment wrapText="1"/>
    </xf>
    <xf numFmtId="0" fontId="2" fillId="16" borderId="3" xfId="223" applyBorder="1" applyAlignment="1">
      <alignment horizontal="left" vertical="center" wrapText="1"/>
    </xf>
    <xf numFmtId="0" fontId="2" fillId="16" borderId="6" xfId="223" applyBorder="1" applyAlignment="1">
      <alignment wrapText="1"/>
    </xf>
    <xf numFmtId="0" fontId="2" fillId="16" borderId="6" xfId="223" applyBorder="1"/>
    <xf numFmtId="0" fontId="2" fillId="16" borderId="16" xfId="223" applyBorder="1" applyAlignment="1">
      <alignment horizontal="center" vertical="center" wrapText="1"/>
    </xf>
    <xf numFmtId="0" fontId="2" fillId="16" borderId="9" xfId="223" applyBorder="1" applyAlignment="1">
      <alignment horizontal="center" vertical="center" wrapText="1"/>
    </xf>
    <xf numFmtId="0" fontId="0" fillId="9" borderId="2" xfId="220" applyFont="1" applyBorder="1" applyAlignment="1">
      <alignment horizontal="left" vertical="center" wrapText="1"/>
    </xf>
    <xf numFmtId="0" fontId="0" fillId="9" borderId="4" xfId="220" applyFont="1" applyBorder="1" applyAlignment="1">
      <alignment vertical="center" wrapText="1"/>
    </xf>
    <xf numFmtId="0" fontId="2" fillId="17" borderId="18" xfId="223" applyFill="1" applyBorder="1" applyAlignment="1">
      <alignment horizontal="center" vertical="center"/>
    </xf>
    <xf numFmtId="0" fontId="2" fillId="18" borderId="11" xfId="224" applyBorder="1" applyAlignment="1">
      <alignment horizontal="center" vertical="center"/>
    </xf>
    <xf numFmtId="0" fontId="2" fillId="18" borderId="6" xfId="224" applyBorder="1" applyAlignment="1">
      <alignment horizontal="center" vertical="center" wrapText="1"/>
    </xf>
    <xf numFmtId="0" fontId="2" fillId="18" borderId="3" xfId="224" applyBorder="1" applyAlignment="1">
      <alignment wrapText="1"/>
    </xf>
    <xf numFmtId="0" fontId="2" fillId="18" borderId="6" xfId="224" applyBorder="1" applyAlignment="1">
      <alignment horizontal="center" vertical="center"/>
    </xf>
    <xf numFmtId="0" fontId="2" fillId="18" borderId="3" xfId="224" applyBorder="1" applyAlignment="1">
      <alignment horizontal="left" vertical="center" wrapText="1"/>
    </xf>
    <xf numFmtId="0" fontId="2" fillId="18" borderId="16" xfId="224" applyBorder="1" applyAlignment="1">
      <alignment horizontal="center" vertical="center" wrapText="1"/>
    </xf>
    <xf numFmtId="0" fontId="2" fillId="18" borderId="9" xfId="224" applyBorder="1" applyAlignment="1">
      <alignment horizontal="center" vertical="center" wrapText="1"/>
    </xf>
    <xf numFmtId="0" fontId="2" fillId="19" borderId="7" xfId="217" applyFill="1" applyBorder="1"/>
    <xf numFmtId="0" fontId="2" fillId="19" borderId="5" xfId="217" applyFill="1" applyBorder="1"/>
    <xf numFmtId="0" fontId="0" fillId="7" borderId="3" xfId="218" applyFont="1" applyBorder="1" applyAlignment="1">
      <alignment vertical="center" wrapText="1"/>
    </xf>
    <xf numFmtId="0" fontId="2" fillId="4" borderId="5" xfId="1" applyFill="1" applyBorder="1" applyAlignment="1">
      <alignment horizontal="center"/>
    </xf>
    <xf numFmtId="0" fontId="36" fillId="26" borderId="19" xfId="162" applyFill="1" applyBorder="1" applyAlignment="1">
      <alignment horizontal="center" vertical="center" wrapText="1"/>
    </xf>
    <xf numFmtId="0" fontId="36" fillId="0" borderId="0" xfId="162"/>
    <xf numFmtId="0" fontId="36" fillId="20" borderId="19" xfId="225" applyFont="1" applyBorder="1" applyAlignment="1">
      <alignment horizontal="center" vertical="center" wrapText="1"/>
    </xf>
    <xf numFmtId="0" fontId="36" fillId="20" borderId="19" xfId="225" applyFont="1" applyBorder="1" applyAlignment="1">
      <alignment horizontal="center" vertical="center"/>
    </xf>
    <xf numFmtId="0" fontId="36" fillId="27" borderId="19" xfId="225" applyFont="1" applyFill="1" applyBorder="1" applyAlignment="1">
      <alignment horizontal="center" vertical="center"/>
    </xf>
    <xf numFmtId="0" fontId="36" fillId="23" borderId="19" xfId="227" applyFont="1" applyBorder="1" applyAlignment="1">
      <alignment horizontal="center" vertical="center" wrapText="1"/>
    </xf>
    <xf numFmtId="0" fontId="36" fillId="23" borderId="19" xfId="227" applyFont="1" applyBorder="1" applyAlignment="1">
      <alignment horizontal="center" vertical="center"/>
    </xf>
    <xf numFmtId="0" fontId="36" fillId="21" borderId="0" xfId="162" applyFill="1"/>
    <xf numFmtId="14" fontId="36" fillId="23" borderId="19" xfId="227" applyNumberFormat="1" applyFont="1" applyBorder="1" applyAlignment="1">
      <alignment horizontal="center" vertical="center"/>
    </xf>
    <xf numFmtId="0" fontId="36" fillId="28" borderId="19" xfId="227" applyFont="1" applyFill="1" applyBorder="1" applyAlignment="1">
      <alignment horizontal="center" vertical="center" wrapText="1"/>
    </xf>
    <xf numFmtId="0" fontId="36" fillId="28" borderId="19" xfId="227" applyFont="1" applyFill="1" applyBorder="1" applyAlignment="1">
      <alignment horizontal="center" vertical="center"/>
    </xf>
    <xf numFmtId="0" fontId="36" fillId="29" borderId="19" xfId="229" applyFont="1" applyFill="1" applyBorder="1" applyAlignment="1">
      <alignment horizontal="center" vertical="center"/>
    </xf>
    <xf numFmtId="0" fontId="36" fillId="29" borderId="19" xfId="229" applyFont="1" applyFill="1" applyBorder="1" applyAlignment="1">
      <alignment horizontal="center" vertical="center" wrapText="1"/>
    </xf>
    <xf numFmtId="0" fontId="36" fillId="25" borderId="19" xfId="229" applyFont="1" applyBorder="1" applyAlignment="1">
      <alignment horizontal="center" vertical="center" wrapText="1"/>
    </xf>
    <xf numFmtId="0" fontId="36" fillId="25" borderId="19" xfId="229" applyFont="1" applyBorder="1" applyAlignment="1">
      <alignment horizontal="center" vertical="center"/>
    </xf>
    <xf numFmtId="16" fontId="36" fillId="25" borderId="19" xfId="229" applyNumberFormat="1" applyFont="1" applyBorder="1" applyAlignment="1">
      <alignment horizontal="center" vertical="center"/>
    </xf>
    <xf numFmtId="0" fontId="36" fillId="24" borderId="19" xfId="228" applyFont="1" applyBorder="1" applyAlignment="1">
      <alignment horizontal="center" vertical="center"/>
    </xf>
    <xf numFmtId="16" fontId="36" fillId="24" borderId="19" xfId="228" applyNumberFormat="1" applyFont="1" applyBorder="1" applyAlignment="1">
      <alignment horizontal="center" vertical="center"/>
    </xf>
    <xf numFmtId="0" fontId="36" fillId="0" borderId="0" xfId="162" applyAlignment="1">
      <alignment wrapText="1"/>
    </xf>
    <xf numFmtId="0" fontId="36" fillId="0" borderId="0" xfId="162" applyAlignment="1">
      <alignment horizontal="center" vertical="center" wrapText="1"/>
    </xf>
    <xf numFmtId="0" fontId="36" fillId="0" borderId="0" xfId="162" applyAlignment="1">
      <alignment horizontal="center" vertical="center"/>
    </xf>
    <xf numFmtId="0" fontId="36" fillId="0" borderId="0" xfId="227" applyFont="1" applyFill="1" applyAlignment="1">
      <alignment horizontal="center" vertical="center" wrapText="1"/>
    </xf>
    <xf numFmtId="0" fontId="36" fillId="0" borderId="0" xfId="227" applyFont="1" applyFill="1" applyAlignment="1">
      <alignment horizontal="center" vertical="center"/>
    </xf>
    <xf numFmtId="0" fontId="36" fillId="0" borderId="0" xfId="227" applyFont="1" applyFill="1" applyAlignment="1">
      <alignment wrapText="1"/>
    </xf>
    <xf numFmtId="0" fontId="2" fillId="17" borderId="17" xfId="223" applyFill="1" applyBorder="1" applyAlignment="1">
      <alignment horizontal="center" vertical="center"/>
    </xf>
    <xf numFmtId="0" fontId="36" fillId="25" borderId="20" xfId="229" applyFont="1" applyBorder="1" applyAlignment="1">
      <alignment horizontal="center" vertical="center"/>
    </xf>
    <xf numFmtId="195" fontId="36" fillId="27" borderId="19" xfId="162" applyNumberFormat="1" applyFill="1" applyBorder="1" applyAlignment="1">
      <alignment horizontal="right" vertical="center"/>
    </xf>
    <xf numFmtId="195" fontId="36" fillId="28" borderId="19" xfId="162" applyNumberFormat="1" applyFill="1" applyBorder="1" applyAlignment="1">
      <alignment horizontal="right" vertical="center"/>
    </xf>
    <xf numFmtId="195" fontId="49" fillId="28" borderId="19" xfId="162" applyNumberFormat="1" applyFont="1" applyFill="1" applyBorder="1" applyAlignment="1">
      <alignment horizontal="right" vertical="center" wrapText="1"/>
    </xf>
    <xf numFmtId="195" fontId="36" fillId="29" borderId="19" xfId="162" applyNumberFormat="1" applyFill="1" applyBorder="1" applyAlignment="1">
      <alignment horizontal="right" vertical="center"/>
    </xf>
    <xf numFmtId="195" fontId="36" fillId="30" borderId="19" xfId="162" applyNumberFormat="1" applyFill="1" applyBorder="1" applyAlignment="1">
      <alignment horizontal="right" vertical="center"/>
    </xf>
    <xf numFmtId="195" fontId="36" fillId="31" borderId="19" xfId="162" applyNumberFormat="1" applyFill="1" applyBorder="1" applyAlignment="1">
      <alignment horizontal="right" vertical="center"/>
    </xf>
    <xf numFmtId="0" fontId="49" fillId="22" borderId="19" xfId="226" applyFont="1" applyBorder="1" applyAlignment="1">
      <alignment horizontal="center" vertical="center" wrapText="1"/>
    </xf>
    <xf numFmtId="0" fontId="49" fillId="22" borderId="19" xfId="226" applyFont="1" applyBorder="1" applyAlignment="1">
      <alignment horizontal="center" vertical="center"/>
    </xf>
    <xf numFmtId="0" fontId="50" fillId="0" borderId="0" xfId="162" applyFont="1" applyAlignment="1">
      <alignment horizontal="center" wrapText="1"/>
    </xf>
    <xf numFmtId="0" fontId="0" fillId="9" borderId="1" xfId="220" applyFont="1" applyBorder="1" applyAlignment="1">
      <alignment wrapText="1"/>
    </xf>
    <xf numFmtId="16" fontId="0" fillId="0" borderId="0" xfId="0" applyNumberFormat="1" applyAlignment="1">
      <alignment horizontal="center"/>
    </xf>
    <xf numFmtId="0" fontId="0" fillId="7" borderId="1" xfId="218" applyFont="1" applyBorder="1" applyAlignment="1">
      <alignment wrapText="1"/>
    </xf>
    <xf numFmtId="4" fontId="0" fillId="0" borderId="0" xfId="0" applyNumberFormat="1"/>
    <xf numFmtId="49" fontId="0" fillId="0" borderId="0" xfId="0" applyNumberFormat="1" applyAlignment="1">
      <alignment horizontal="center"/>
    </xf>
    <xf numFmtId="0" fontId="2" fillId="18" borderId="6" xfId="224" applyBorder="1" applyAlignment="1">
      <alignment horizontal="center"/>
    </xf>
    <xf numFmtId="4" fontId="51" fillId="0" borderId="0" xfId="0" applyNumberFormat="1" applyFont="1"/>
    <xf numFmtId="0" fontId="2" fillId="0" borderId="0" xfId="219" applyFill="1" applyAlignment="1">
      <alignment horizontal="center" vertical="center"/>
    </xf>
    <xf numFmtId="0" fontId="2" fillId="0" borderId="0" xfId="219" applyFill="1" applyAlignment="1">
      <alignment horizontal="left" vertical="center" wrapText="1"/>
    </xf>
    <xf numFmtId="0" fontId="2" fillId="0" borderId="0" xfId="219" applyFill="1" applyAlignment="1">
      <alignment horizontal="center" vertical="center" wrapText="1"/>
    </xf>
    <xf numFmtId="0" fontId="2" fillId="0" borderId="0" xfId="219" applyFill="1" applyAlignment="1">
      <alignment wrapText="1"/>
    </xf>
    <xf numFmtId="0" fontId="2" fillId="10" borderId="0" xfId="1" applyFill="1"/>
    <xf numFmtId="0" fontId="36" fillId="27" borderId="19" xfId="225" applyFont="1" applyFill="1" applyBorder="1" applyAlignment="1">
      <alignment horizontal="center" vertical="center" wrapText="1"/>
    </xf>
    <xf numFmtId="0" fontId="36" fillId="24" borderId="19" xfId="228" applyFont="1" applyBorder="1" applyAlignment="1">
      <alignment horizontal="center" vertical="center" wrapText="1"/>
    </xf>
    <xf numFmtId="0" fontId="46" fillId="2" borderId="3" xfId="1" applyFont="1" applyBorder="1" applyAlignment="1">
      <alignment horizontal="left" wrapText="1"/>
    </xf>
    <xf numFmtId="0" fontId="2" fillId="4" borderId="25" xfId="1" applyFill="1" applyBorder="1" applyAlignment="1">
      <alignment horizontal="center" vertical="center" wrapText="1"/>
    </xf>
    <xf numFmtId="0" fontId="2" fillId="4" borderId="0" xfId="1" applyFill="1"/>
    <xf numFmtId="0" fontId="36" fillId="24" borderId="19" xfId="228" applyFont="1" applyBorder="1" applyAlignment="1">
      <alignment horizontal="center" wrapText="1"/>
    </xf>
    <xf numFmtId="3" fontId="36" fillId="0" borderId="19" xfId="162" applyNumberFormat="1" applyBorder="1" applyAlignment="1">
      <alignment horizontal="center" vertical="center"/>
    </xf>
    <xf numFmtId="0" fontId="51" fillId="9" borderId="3" xfId="220" applyFont="1" applyBorder="1" applyAlignment="1">
      <alignment wrapText="1"/>
    </xf>
    <xf numFmtId="0" fontId="51" fillId="9" borderId="1" xfId="220" applyFont="1" applyBorder="1" applyAlignment="1">
      <alignment wrapText="1"/>
    </xf>
    <xf numFmtId="16" fontId="51" fillId="3" borderId="3" xfId="2" applyNumberFormat="1" applyFont="1" applyBorder="1" applyAlignment="1">
      <alignment horizontal="left" vertical="center" wrapText="1"/>
    </xf>
    <xf numFmtId="0" fontId="51" fillId="9" borderId="3" xfId="220" applyFont="1" applyBorder="1" applyAlignment="1">
      <alignment horizontal="left" vertical="center" wrapText="1"/>
    </xf>
    <xf numFmtId="0" fontId="51" fillId="9" borderId="3" xfId="220" applyFont="1" applyBorder="1" applyAlignment="1">
      <alignment vertical="center" wrapText="1"/>
    </xf>
    <xf numFmtId="0" fontId="51" fillId="7" borderId="3" xfId="218" applyFont="1" applyBorder="1" applyAlignment="1">
      <alignment horizontal="left" vertical="center" wrapText="1"/>
    </xf>
    <xf numFmtId="0" fontId="51" fillId="7" borderId="3" xfId="218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5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51" fillId="3" borderId="3" xfId="2" applyFont="1" applyBorder="1" applyAlignment="1">
      <alignment horizontal="left" vertical="center" wrapText="1"/>
    </xf>
    <xf numFmtId="0" fontId="51" fillId="3" borderId="3" xfId="2" applyFont="1" applyBorder="1" applyAlignment="1">
      <alignment wrapText="1"/>
    </xf>
    <xf numFmtId="0" fontId="51" fillId="14" borderId="3" xfId="222" applyFont="1" applyBorder="1" applyAlignment="1">
      <alignment horizontal="left" vertical="center" wrapText="1"/>
    </xf>
    <xf numFmtId="0" fontId="51" fillId="14" borderId="3" xfId="222" applyFont="1" applyBorder="1" applyAlignment="1">
      <alignment wrapText="1"/>
    </xf>
    <xf numFmtId="0" fontId="51" fillId="7" borderId="3" xfId="218" applyFont="1" applyBorder="1" applyAlignment="1">
      <alignment wrapText="1"/>
    </xf>
    <xf numFmtId="0" fontId="51" fillId="14" borderId="3" xfId="222" applyFont="1" applyBorder="1" applyAlignment="1">
      <alignment vertical="center" wrapText="1"/>
    </xf>
    <xf numFmtId="0" fontId="51" fillId="5" borderId="14" xfId="0" applyFont="1" applyFill="1" applyBorder="1" applyAlignment="1">
      <alignment wrapText="1"/>
    </xf>
    <xf numFmtId="0" fontId="0" fillId="7" borderId="3" xfId="218" applyFont="1" applyBorder="1" applyAlignment="1">
      <alignment horizontal="left" vertical="center" wrapText="1"/>
    </xf>
    <xf numFmtId="0" fontId="2" fillId="0" borderId="0" xfId="223" applyFill="1" applyAlignment="1">
      <alignment horizontal="center" vertical="center"/>
    </xf>
    <xf numFmtId="0" fontId="2" fillId="0" borderId="0" xfId="223" applyFill="1" applyAlignment="1">
      <alignment horizontal="center" vertical="center" wrapText="1"/>
    </xf>
    <xf numFmtId="0" fontId="2" fillId="0" borderId="0" xfId="223" applyFill="1" applyAlignment="1">
      <alignment horizontal="left" vertical="center" wrapText="1"/>
    </xf>
    <xf numFmtId="0" fontId="2" fillId="0" borderId="0" xfId="223" applyFill="1" applyAlignment="1">
      <alignment wrapText="1"/>
    </xf>
    <xf numFmtId="0" fontId="48" fillId="0" borderId="0" xfId="223" applyFont="1" applyFill="1" applyAlignment="1">
      <alignment horizontal="left" vertical="center" wrapText="1"/>
    </xf>
    <xf numFmtId="0" fontId="48" fillId="0" borderId="0" xfId="223" applyFont="1" applyFill="1" applyAlignment="1">
      <alignment wrapText="1"/>
    </xf>
    <xf numFmtId="0" fontId="48" fillId="0" borderId="0" xfId="223" applyFont="1" applyFill="1" applyAlignment="1">
      <alignment horizontal="center" vertical="center"/>
    </xf>
    <xf numFmtId="0" fontId="2" fillId="0" borderId="0" xfId="223" applyFill="1" applyAlignment="1">
      <alignment vertical="center"/>
    </xf>
    <xf numFmtId="0" fontId="48" fillId="0" borderId="0" xfId="223" applyFont="1" applyFill="1" applyAlignment="1">
      <alignment vertical="center" wrapText="1"/>
    </xf>
    <xf numFmtId="0" fontId="53" fillId="26" borderId="19" xfId="162" applyFont="1" applyFill="1" applyBorder="1" applyAlignment="1">
      <alignment horizontal="center" vertical="center" wrapText="1"/>
    </xf>
    <xf numFmtId="0" fontId="36" fillId="0" borderId="26" xfId="162" applyBorder="1"/>
    <xf numFmtId="195" fontId="36" fillId="0" borderId="0" xfId="162" applyNumberFormat="1" applyAlignment="1">
      <alignment horizontal="right" vertical="center"/>
    </xf>
    <xf numFmtId="195" fontId="49" fillId="0" borderId="0" xfId="162" applyNumberFormat="1" applyFont="1" applyAlignment="1">
      <alignment horizontal="right" vertical="center" wrapText="1"/>
    </xf>
    <xf numFmtId="3" fontId="36" fillId="0" borderId="0" xfId="162" applyNumberFormat="1" applyAlignment="1">
      <alignment horizontal="center" vertical="center"/>
    </xf>
    <xf numFmtId="4" fontId="36" fillId="0" borderId="0" xfId="162" applyNumberFormat="1"/>
    <xf numFmtId="0" fontId="49" fillId="22" borderId="19" xfId="226" applyFont="1" applyBorder="1" applyAlignment="1">
      <alignment horizontal="left" vertical="center" wrapText="1"/>
    </xf>
    <xf numFmtId="0" fontId="36" fillId="24" borderId="19" xfId="228" applyFont="1" applyBorder="1" applyAlignment="1">
      <alignment horizontal="left" vertical="center" wrapText="1"/>
    </xf>
    <xf numFmtId="0" fontId="36" fillId="25" borderId="19" xfId="229" applyFont="1" applyBorder="1" applyAlignment="1">
      <alignment horizontal="left" vertical="center" wrapText="1"/>
    </xf>
    <xf numFmtId="0" fontId="36" fillId="23" borderId="19" xfId="227" applyFont="1" applyBorder="1" applyAlignment="1">
      <alignment horizontal="left" vertical="center" wrapText="1"/>
    </xf>
    <xf numFmtId="0" fontId="36" fillId="27" borderId="19" xfId="225" applyFont="1" applyFill="1" applyBorder="1" applyAlignment="1">
      <alignment horizontal="left" vertical="center" wrapText="1"/>
    </xf>
    <xf numFmtId="3" fontId="36" fillId="0" borderId="19" xfId="162" applyNumberFormat="1" applyBorder="1" applyAlignment="1">
      <alignment horizontal="center" vertical="center" wrapText="1"/>
    </xf>
    <xf numFmtId="0" fontId="36" fillId="29" borderId="19" xfId="229" applyFont="1" applyFill="1" applyBorder="1" applyAlignment="1">
      <alignment horizontal="left" vertical="center" wrapText="1"/>
    </xf>
    <xf numFmtId="0" fontId="36" fillId="25" borderId="20" xfId="229" applyFont="1" applyBorder="1" applyAlignment="1">
      <alignment horizontal="left" vertical="center" wrapText="1"/>
    </xf>
    <xf numFmtId="195" fontId="49" fillId="29" borderId="19" xfId="162" applyNumberFormat="1" applyFont="1" applyFill="1" applyBorder="1" applyAlignment="1">
      <alignment horizontal="right" vertical="center" wrapText="1"/>
    </xf>
    <xf numFmtId="49" fontId="36" fillId="0" borderId="0" xfId="162" applyNumberFormat="1" applyAlignment="1">
      <alignment horizontal="right"/>
    </xf>
    <xf numFmtId="0" fontId="52" fillId="0" borderId="0" xfId="0" applyFont="1"/>
    <xf numFmtId="2" fontId="36" fillId="0" borderId="0" xfId="162" applyNumberFormat="1"/>
    <xf numFmtId="0" fontId="1" fillId="7" borderId="4" xfId="218" applyBorder="1" applyAlignment="1">
      <alignment wrapText="1"/>
    </xf>
    <xf numFmtId="195" fontId="36" fillId="0" borderId="0" xfId="162" applyNumberFormat="1"/>
    <xf numFmtId="0" fontId="1" fillId="9" borderId="3" xfId="220" applyBorder="1" applyAlignment="1">
      <alignment wrapText="1"/>
    </xf>
    <xf numFmtId="0" fontId="1" fillId="7" borderId="4" xfId="218" applyFont="1" applyBorder="1" applyAlignment="1">
      <alignment wrapText="1"/>
    </xf>
    <xf numFmtId="0" fontId="0" fillId="7" borderId="4" xfId="218" applyFont="1" applyBorder="1" applyAlignment="1">
      <alignment horizontal="left" vertical="top" wrapText="1"/>
    </xf>
    <xf numFmtId="195" fontId="36" fillId="28" borderId="19" xfId="162" applyNumberFormat="1" applyFill="1" applyBorder="1" applyAlignment="1">
      <alignment horizontal="right" vertical="center"/>
    </xf>
    <xf numFmtId="0" fontId="36" fillId="23" borderId="19" xfId="227" applyFont="1" applyBorder="1" applyAlignment="1">
      <alignment horizontal="center" vertical="center"/>
    </xf>
    <xf numFmtId="0" fontId="36" fillId="23" borderId="19" xfId="227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54" fillId="0" borderId="0" xfId="0" applyFont="1" applyFill="1"/>
    <xf numFmtId="0" fontId="0" fillId="0" borderId="0" xfId="0" applyFill="1" applyAlignment="1">
      <alignment vertical="center" wrapText="1"/>
    </xf>
    <xf numFmtId="0" fontId="2" fillId="0" borderId="0" xfId="223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9" fillId="22" borderId="19" xfId="226" applyFont="1" applyBorder="1" applyAlignment="1">
      <alignment horizontal="center" vertical="center"/>
    </xf>
    <xf numFmtId="0" fontId="49" fillId="22" borderId="19" xfId="226" applyFont="1" applyBorder="1" applyAlignment="1">
      <alignment horizontal="center" vertical="center" wrapText="1"/>
    </xf>
    <xf numFmtId="0" fontId="49" fillId="22" borderId="19" xfId="226" applyFont="1" applyBorder="1" applyAlignment="1">
      <alignment horizontal="left" vertical="center" wrapText="1"/>
    </xf>
    <xf numFmtId="195" fontId="36" fillId="31" borderId="19" xfId="162" applyNumberFormat="1" applyFill="1" applyBorder="1" applyAlignment="1">
      <alignment horizontal="right" vertical="center"/>
    </xf>
    <xf numFmtId="195" fontId="36" fillId="28" borderId="19" xfId="162" applyNumberFormat="1" applyFill="1" applyBorder="1" applyAlignment="1">
      <alignment horizontal="right" vertical="center"/>
    </xf>
    <xf numFmtId="195" fontId="49" fillId="28" borderId="19" xfId="162" applyNumberFormat="1" applyFont="1" applyFill="1" applyBorder="1" applyAlignment="1">
      <alignment horizontal="right" vertical="center" wrapText="1"/>
    </xf>
    <xf numFmtId="0" fontId="36" fillId="24" borderId="19" xfId="228" applyFont="1" applyBorder="1" applyAlignment="1">
      <alignment horizontal="center" vertical="center"/>
    </xf>
    <xf numFmtId="0" fontId="36" fillId="24" borderId="19" xfId="228" applyFont="1" applyBorder="1" applyAlignment="1">
      <alignment horizontal="center" vertical="center" wrapText="1"/>
    </xf>
    <xf numFmtId="0" fontId="36" fillId="24" borderId="19" xfId="228" applyFont="1" applyBorder="1" applyAlignment="1">
      <alignment horizontal="left" vertical="center" wrapText="1"/>
    </xf>
    <xf numFmtId="0" fontId="36" fillId="25" borderId="19" xfId="229" applyFont="1" applyBorder="1" applyAlignment="1">
      <alignment horizontal="center" vertical="center"/>
    </xf>
    <xf numFmtId="0" fontId="36" fillId="25" borderId="19" xfId="229" applyFont="1" applyBorder="1" applyAlignment="1">
      <alignment horizontal="center" vertical="center" wrapText="1"/>
    </xf>
    <xf numFmtId="0" fontId="36" fillId="25" borderId="19" xfId="229" applyFont="1" applyBorder="1" applyAlignment="1">
      <alignment horizontal="left" vertical="center" wrapText="1"/>
    </xf>
    <xf numFmtId="0" fontId="36" fillId="30" borderId="20" xfId="228" applyFont="1" applyFill="1" applyBorder="1" applyAlignment="1">
      <alignment horizontal="center" vertical="center"/>
    </xf>
    <xf numFmtId="0" fontId="36" fillId="30" borderId="21" xfId="228" applyFont="1" applyFill="1" applyBorder="1" applyAlignment="1">
      <alignment horizontal="center" vertical="center"/>
    </xf>
    <xf numFmtId="0" fontId="36" fillId="30" borderId="19" xfId="228" applyFont="1" applyFill="1" applyBorder="1" applyAlignment="1">
      <alignment horizontal="left" vertical="center" wrapText="1"/>
    </xf>
    <xf numFmtId="0" fontId="36" fillId="24" borderId="20" xfId="228" applyFont="1" applyBorder="1" applyAlignment="1">
      <alignment horizontal="left" vertical="center" wrapText="1"/>
    </xf>
    <xf numFmtId="0" fontId="36" fillId="24" borderId="21" xfId="228" applyFont="1" applyBorder="1" applyAlignment="1">
      <alignment horizontal="left" vertical="center" wrapText="1"/>
    </xf>
    <xf numFmtId="0" fontId="36" fillId="23" borderId="19" xfId="227" applyFont="1" applyBorder="1" applyAlignment="1">
      <alignment horizontal="center" vertical="center"/>
    </xf>
    <xf numFmtId="0" fontId="36" fillId="23" borderId="19" xfId="227" applyFont="1" applyBorder="1" applyAlignment="1">
      <alignment horizontal="center" vertical="center" wrapText="1"/>
    </xf>
    <xf numFmtId="0" fontId="36" fillId="23" borderId="20" xfId="227" applyFont="1" applyBorder="1" applyAlignment="1">
      <alignment horizontal="center" vertical="center"/>
    </xf>
    <xf numFmtId="0" fontId="36" fillId="23" borderId="21" xfId="227" applyFont="1" applyBorder="1" applyAlignment="1">
      <alignment horizontal="center" vertical="center"/>
    </xf>
    <xf numFmtId="0" fontId="36" fillId="23" borderId="20" xfId="227" applyFont="1" applyBorder="1" applyAlignment="1">
      <alignment horizontal="center" vertical="center" wrapText="1"/>
    </xf>
    <xf numFmtId="0" fontId="36" fillId="23" borderId="21" xfId="227" applyFont="1" applyBorder="1" applyAlignment="1">
      <alignment horizontal="center" vertical="center" wrapText="1"/>
    </xf>
    <xf numFmtId="0" fontId="36" fillId="23" borderId="19" xfId="227" applyFont="1" applyBorder="1" applyAlignment="1">
      <alignment horizontal="left" vertical="center" wrapText="1"/>
    </xf>
    <xf numFmtId="195" fontId="36" fillId="27" borderId="19" xfId="162" applyNumberFormat="1" applyFill="1" applyBorder="1" applyAlignment="1">
      <alignment horizontal="right" vertical="center"/>
    </xf>
    <xf numFmtId="0" fontId="36" fillId="27" borderId="19" xfId="225" applyFont="1" applyFill="1" applyBorder="1" applyAlignment="1">
      <alignment horizontal="center" vertical="center"/>
    </xf>
    <xf numFmtId="0" fontId="36" fillId="27" borderId="19" xfId="225" applyFont="1" applyFill="1" applyBorder="1" applyAlignment="1">
      <alignment horizontal="center" vertical="center" wrapText="1"/>
    </xf>
    <xf numFmtId="0" fontId="36" fillId="27" borderId="19" xfId="225" applyFont="1" applyFill="1" applyBorder="1" applyAlignment="1">
      <alignment horizontal="left" vertical="center" wrapText="1"/>
    </xf>
    <xf numFmtId="195" fontId="36" fillId="29" borderId="19" xfId="162" applyNumberFormat="1" applyFill="1" applyBorder="1" applyAlignment="1">
      <alignment horizontal="right" vertical="center"/>
    </xf>
    <xf numFmtId="195" fontId="36" fillId="30" borderId="19" xfId="162" applyNumberFormat="1" applyFill="1" applyBorder="1" applyAlignment="1">
      <alignment horizontal="right" vertical="center"/>
    </xf>
    <xf numFmtId="0" fontId="36" fillId="26" borderId="19" xfId="162" applyFill="1" applyBorder="1" applyAlignment="1">
      <alignment horizontal="center" vertical="center" wrapText="1"/>
    </xf>
    <xf numFmtId="0" fontId="50" fillId="0" borderId="0" xfId="162" applyFont="1" applyAlignment="1">
      <alignment horizontal="center" wrapText="1"/>
    </xf>
    <xf numFmtId="0" fontId="36" fillId="26" borderId="20" xfId="162" applyFill="1" applyBorder="1" applyAlignment="1">
      <alignment horizontal="center" vertical="center" wrapText="1"/>
    </xf>
    <xf numFmtId="0" fontId="36" fillId="26" borderId="21" xfId="162" applyFill="1" applyBorder="1" applyAlignment="1">
      <alignment horizontal="center" vertical="center" wrapText="1"/>
    </xf>
    <xf numFmtId="195" fontId="36" fillId="0" borderId="0" xfId="162" applyNumberFormat="1" applyAlignment="1">
      <alignment horizontal="center" vertical="center"/>
    </xf>
    <xf numFmtId="0" fontId="36" fillId="0" borderId="22" xfId="162" applyBorder="1" applyAlignment="1">
      <alignment horizontal="center" vertical="center" wrapText="1"/>
    </xf>
    <xf numFmtId="0" fontId="36" fillId="0" borderId="23" xfId="162" applyBorder="1" applyAlignment="1">
      <alignment horizontal="center" vertical="center" wrapText="1"/>
    </xf>
    <xf numFmtId="0" fontId="36" fillId="0" borderId="24" xfId="162" applyBorder="1" applyAlignment="1">
      <alignment horizontal="center" vertical="center" wrapText="1"/>
    </xf>
    <xf numFmtId="195" fontId="49" fillId="0" borderId="0" xfId="162" applyNumberFormat="1" applyFont="1" applyAlignment="1">
      <alignment horizontal="center" vertical="center" wrapText="1"/>
    </xf>
  </cellXfs>
  <cellStyles count="238">
    <cellStyle name="20 % – Zvýraznění1" xfId="225" builtinId="30"/>
    <cellStyle name="20 % – Zvýraznění1 2" xfId="230"/>
    <cellStyle name="20 % – Zvýraznění1 3" xfId="231"/>
    <cellStyle name="20 % – Zvýraznění2" xfId="227" builtinId="34"/>
    <cellStyle name="20 % – Zvýraznění2 2" xfId="232"/>
    <cellStyle name="20 % – Zvýraznění2 3" xfId="233"/>
    <cellStyle name="20 % – Zvýraznění3" xfId="222" builtinId="38"/>
    <cellStyle name="20 % – Zvýraznění4" xfId="2" builtinId="42"/>
    <cellStyle name="20 % – Zvýraznění5" xfId="218" builtinId="46"/>
    <cellStyle name="20 % – Zvýraznění6" xfId="220" builtinId="50"/>
    <cellStyle name="40 % – Zvýraznění3" xfId="228" builtinId="39"/>
    <cellStyle name="40 % – Zvýraznění3 2" xfId="234"/>
    <cellStyle name="40 % – Zvýraznění3 3" xfId="235"/>
    <cellStyle name="40 % – Zvýraznění6" xfId="229" builtinId="51"/>
    <cellStyle name="40 % – Zvýraznění6 2" xfId="236"/>
    <cellStyle name="40 % – Zvýraznění6 3" xfId="237"/>
    <cellStyle name="Čárka 2" xfId="3"/>
    <cellStyle name="Čárka 2 2" xfId="4"/>
    <cellStyle name="Čárka 2 2 2" xfId="5"/>
    <cellStyle name="Čárka 2 2 2 2" xfId="6"/>
    <cellStyle name="Čárka 2 2 2 3" xfId="7"/>
    <cellStyle name="Čárka 2 2 3" xfId="8"/>
    <cellStyle name="Čárka 2 3" xfId="9"/>
    <cellStyle name="Čárka 2 3 2" xfId="10"/>
    <cellStyle name="Čárka 2 3 3" xfId="11"/>
    <cellStyle name="Čárka 2 4" xfId="12"/>
    <cellStyle name="Čárka 2 4 2" xfId="13"/>
    <cellStyle name="Čárka 2 4 3" xfId="14"/>
    <cellStyle name="Čárka 2 5" xfId="15"/>
    <cellStyle name="Čárka 2 5 2" xfId="16"/>
    <cellStyle name="Čárka 2 6" xfId="17"/>
    <cellStyle name="Čárka 2 7" xfId="18"/>
    <cellStyle name="Čárka 3" xfId="19"/>
    <cellStyle name="Čárka 3 2" xfId="20"/>
    <cellStyle name="Čárka 3 2 2" xfId="21"/>
    <cellStyle name="Čárka 3 3" xfId="22"/>
    <cellStyle name="Čárka 3 3 2" xfId="23"/>
    <cellStyle name="Čárka 3 3 3" xfId="24"/>
    <cellStyle name="Čárka 3 4" xfId="25"/>
    <cellStyle name="Čárka 3 4 2" xfId="26"/>
    <cellStyle name="Čárka 3 5" xfId="27"/>
    <cellStyle name="Čárka 3 6" xfId="28"/>
    <cellStyle name="Euro" xfId="29"/>
    <cellStyle name="Euro 2" xfId="30"/>
    <cellStyle name="Euro 2 2" xfId="31"/>
    <cellStyle name="Euro 3" xfId="32"/>
    <cellStyle name="Euro 3 2" xfId="33"/>
    <cellStyle name="Euro 3 3" xfId="34"/>
    <cellStyle name="Euro 4" xfId="35"/>
    <cellStyle name="Euro 4 2" xfId="36"/>
    <cellStyle name="Euro 5" xfId="37"/>
    <cellStyle name="Euro 6" xfId="38"/>
    <cellStyle name="Excel Built-in Normal" xfId="39"/>
    <cellStyle name="Excel Built-in Normal 1" xfId="40"/>
    <cellStyle name="Excel Built-in Normal 2" xfId="41"/>
    <cellStyle name="Heading" xfId="42"/>
    <cellStyle name="Heading 1" xfId="43"/>
    <cellStyle name="Heading 2" xfId="44"/>
    <cellStyle name="Heading1" xfId="45"/>
    <cellStyle name="Heading1 1" xfId="46"/>
    <cellStyle name="Heading1 2" xfId="47"/>
    <cellStyle name="Hypertextový odkaz 2" xfId="48"/>
    <cellStyle name="Hypertextový odkaz 2 2" xfId="49"/>
    <cellStyle name="Hypertextový odkaz 2 2 2" xfId="50"/>
    <cellStyle name="Hypertextový odkaz 2 2 2 2" xfId="51"/>
    <cellStyle name="Hypertextový odkaz 2 2 2 3" xfId="52"/>
    <cellStyle name="Hypertextový odkaz 2 2 3" xfId="53"/>
    <cellStyle name="Hypertextový odkaz 2 3" xfId="54"/>
    <cellStyle name="Hypertextový odkaz 2 3 2" xfId="55"/>
    <cellStyle name="Hypertextový odkaz 2 3 3" xfId="56"/>
    <cellStyle name="Hypertextový odkaz 2 4" xfId="57"/>
    <cellStyle name="Hypertextový odkaz 2 4 2" xfId="58"/>
    <cellStyle name="Hypertextový odkaz 2 4 3" xfId="59"/>
    <cellStyle name="Hypertextový odkaz 2 5" xfId="60"/>
    <cellStyle name="Hypertextový odkaz 3" xfId="61"/>
    <cellStyle name="Hypertextový odkaz 3 2" xfId="62"/>
    <cellStyle name="Hypertextový odkaz 3 2 2" xfId="63"/>
    <cellStyle name="Hypertextový odkaz 3 3" xfId="64"/>
    <cellStyle name="Hypertextový odkaz 3 3 2" xfId="65"/>
    <cellStyle name="Hypertextový odkaz 3 3 3" xfId="66"/>
    <cellStyle name="Hypertextový odkaz 3 4" xfId="67"/>
    <cellStyle name="Hypertextový odkaz 4" xfId="68"/>
    <cellStyle name="Hypertextový odkaz 4 2" xfId="69"/>
    <cellStyle name="Hypertextový odkaz 4 2 2" xfId="70"/>
    <cellStyle name="Hypertextový odkaz 4 3" xfId="71"/>
    <cellStyle name="Hypertextový odkaz 4 3 2" xfId="72"/>
    <cellStyle name="Hypertextový odkaz 4 3 3" xfId="73"/>
    <cellStyle name="Hypertextový odkaz 4 4" xfId="74"/>
    <cellStyle name="Hypertextový odkaz 5" xfId="75"/>
    <cellStyle name="Hypertextový odkaz 5 2" xfId="76"/>
    <cellStyle name="Hypertextový odkaz 5 2 2" xfId="77"/>
    <cellStyle name="Hypertextový odkaz 5 2 3" xfId="78"/>
    <cellStyle name="Hypertextový odkaz 5 3" xfId="79"/>
    <cellStyle name="Hypertextový odkaz 5 4" xfId="80"/>
    <cellStyle name="Hypertextový odkaz 6" xfId="81"/>
    <cellStyle name="Hypertextový odkaz 6 2" xfId="82"/>
    <cellStyle name="Hypertextový odkaz 6 3" xfId="83"/>
    <cellStyle name="Hypertextový odkaz 7" xfId="84"/>
    <cellStyle name="Hypertextový odkaz 7 2" xfId="85"/>
    <cellStyle name="Hypertextový odkaz 7 3" xfId="86"/>
    <cellStyle name="Hypertextový odkaz 8" xfId="87"/>
    <cellStyle name="Hypertextový odkaz 8 2" xfId="88"/>
    <cellStyle name="Hypertextový odkaz 8 3" xfId="89"/>
    <cellStyle name="Hypertextový odkaz 9" xfId="90"/>
    <cellStyle name="měny 2" xfId="91"/>
    <cellStyle name="měny 2 2" xfId="92"/>
    <cellStyle name="měny 2 2 2" xfId="93"/>
    <cellStyle name="měny 2 2 2 2" xfId="94"/>
    <cellStyle name="měny 2 2 2 2 2" xfId="95"/>
    <cellStyle name="měny 2 2 2 2 3" xfId="96"/>
    <cellStyle name="měny 2 2 2 3" xfId="97"/>
    <cellStyle name="měny 2 2 3" xfId="98"/>
    <cellStyle name="měny 2 2 3 2" xfId="99"/>
    <cellStyle name="měny 2 2 3 3" xfId="100"/>
    <cellStyle name="měny 2 2 4" xfId="101"/>
    <cellStyle name="měny 2 2 4 2" xfId="102"/>
    <cellStyle name="měny 2 2 4 3" xfId="103"/>
    <cellStyle name="měny 2 2 5" xfId="104"/>
    <cellStyle name="měny 2 2 5 2" xfId="105"/>
    <cellStyle name="měny 2 2 6" xfId="106"/>
    <cellStyle name="měny 2 2 7" xfId="107"/>
    <cellStyle name="měny 2 3" xfId="108"/>
    <cellStyle name="měny 2 3 2" xfId="109"/>
    <cellStyle name="měny 2 3 2 2" xfId="110"/>
    <cellStyle name="měny 2 3 2 2 2" xfId="111"/>
    <cellStyle name="měny 2 3 2 2 3" xfId="112"/>
    <cellStyle name="měny 2 3 2 2 4" xfId="113"/>
    <cellStyle name="měny 2 3 2 3" xfId="114"/>
    <cellStyle name="měny 2 3 2 4" xfId="115"/>
    <cellStyle name="měny 2 3 3" xfId="116"/>
    <cellStyle name="měny 2 3 3 2" xfId="117"/>
    <cellStyle name="měny 2 3 4" xfId="118"/>
    <cellStyle name="měny 2 3 4 2" xfId="119"/>
    <cellStyle name="měny 2 3 4 3" xfId="120"/>
    <cellStyle name="měny 2 3 4 4" xfId="121"/>
    <cellStyle name="měny 2 3 5" xfId="122"/>
    <cellStyle name="měny 2 3 5 2" xfId="123"/>
    <cellStyle name="měny 2 3 5 3" xfId="124"/>
    <cellStyle name="měny 2 3 6" xfId="125"/>
    <cellStyle name="měny 2 3 6 2" xfId="126"/>
    <cellStyle name="měny 2 3 7" xfId="127"/>
    <cellStyle name="měny 2 3 8" xfId="128"/>
    <cellStyle name="měny 2 4" xfId="129"/>
    <cellStyle name="měny 2 4 2" xfId="130"/>
    <cellStyle name="měny 2 4 2 2" xfId="131"/>
    <cellStyle name="měny 2 4 2 3" xfId="132"/>
    <cellStyle name="měny 2 4 3" xfId="133"/>
    <cellStyle name="měny 2 5" xfId="134"/>
    <cellStyle name="měny 2 5 2" xfId="135"/>
    <cellStyle name="měny 2 5 3" xfId="136"/>
    <cellStyle name="měny 2 6" xfId="137"/>
    <cellStyle name="měny 2 6 2" xfId="138"/>
    <cellStyle name="měny 2 6 3" xfId="139"/>
    <cellStyle name="měny 2 7" xfId="140"/>
    <cellStyle name="měny 2 7 2" xfId="141"/>
    <cellStyle name="měny 2 8" xfId="142"/>
    <cellStyle name="měny 2 9" xfId="143"/>
    <cellStyle name="měny 3" xfId="144"/>
    <cellStyle name="měny 3 2" xfId="145"/>
    <cellStyle name="měny 3 2 2" xfId="146"/>
    <cellStyle name="měny 3 2 2 2" xfId="147"/>
    <cellStyle name="měny 3 2 2 3" xfId="148"/>
    <cellStyle name="měny 3 2 3" xfId="149"/>
    <cellStyle name="měny 3 3" xfId="150"/>
    <cellStyle name="měny 3 3 2" xfId="151"/>
    <cellStyle name="měny 3 3 3" xfId="152"/>
    <cellStyle name="měny 3 4" xfId="153"/>
    <cellStyle name="měny 3 4 2" xfId="154"/>
    <cellStyle name="měny 3 4 3" xfId="155"/>
    <cellStyle name="měny 3 5" xfId="156"/>
    <cellStyle name="měny 3 5 2" xfId="157"/>
    <cellStyle name="měny 3 6" xfId="158"/>
    <cellStyle name="měny 3 7" xfId="159"/>
    <cellStyle name="Neutrální" xfId="226" builtinId="28"/>
    <cellStyle name="Normální" xfId="0" builtinId="0"/>
    <cellStyle name="Normální 10" xfId="160"/>
    <cellStyle name="Normální 2" xfId="161"/>
    <cellStyle name="Normální 2 2" xfId="162"/>
    <cellStyle name="Normální 2 2 2" xfId="163"/>
    <cellStyle name="Normální 2 2 2 2" xfId="164"/>
    <cellStyle name="Normální 2 2 3" xfId="165"/>
    <cellStyle name="Normální 2 2 3 2" xfId="166"/>
    <cellStyle name="Normální 2 2 3 3" xfId="167"/>
    <cellStyle name="Normální 2 2 4" xfId="168"/>
    <cellStyle name="Normální 2 2 4 2" xfId="169"/>
    <cellStyle name="Normální 2 3" xfId="170"/>
    <cellStyle name="Normální 2 3 2" xfId="171"/>
    <cellStyle name="Normální 2 3 3" xfId="172"/>
    <cellStyle name="Normální 2 4" xfId="173"/>
    <cellStyle name="Normální 22" xfId="174"/>
    <cellStyle name="Normální 3" xfId="175"/>
    <cellStyle name="Normální 3 2" xfId="176"/>
    <cellStyle name="Normální 3 2 2" xfId="177"/>
    <cellStyle name="Normální 3 3" xfId="178"/>
    <cellStyle name="Normální 3 3 2" xfId="179"/>
    <cellStyle name="Normální 3 3 3" xfId="180"/>
    <cellStyle name="Normální 4" xfId="181"/>
    <cellStyle name="Normální 4 2" xfId="182"/>
    <cellStyle name="Normální 4 2 2" xfId="183"/>
    <cellStyle name="Normální 4 3" xfId="184"/>
    <cellStyle name="Normální 4 3 2" xfId="185"/>
    <cellStyle name="Normální 4 3 3" xfId="186"/>
    <cellStyle name="Normální 5" xfId="187"/>
    <cellStyle name="Normální 5 2" xfId="188"/>
    <cellStyle name="Normální 5 2 2" xfId="189"/>
    <cellStyle name="Normální 5 3" xfId="190"/>
    <cellStyle name="Normální 5 3 2" xfId="191"/>
    <cellStyle name="Normální 5 3 3" xfId="192"/>
    <cellStyle name="Normální 6" xfId="193"/>
    <cellStyle name="Normální 6 2" xfId="194"/>
    <cellStyle name="Normální 6 2 2" xfId="195"/>
    <cellStyle name="Normální 6 3" xfId="196"/>
    <cellStyle name="Normální 6 3 2" xfId="197"/>
    <cellStyle name="Normální 6 3 3" xfId="198"/>
    <cellStyle name="Normální 7" xfId="199"/>
    <cellStyle name="Normální 7 2" xfId="200"/>
    <cellStyle name="Normální 7 3" xfId="201"/>
    <cellStyle name="Normální 8" xfId="202"/>
    <cellStyle name="Normální 8 2" xfId="203"/>
    <cellStyle name="Normální 8 3" xfId="204"/>
    <cellStyle name="Normální 9" xfId="205"/>
    <cellStyle name="Normální 9 2" xfId="206"/>
    <cellStyle name="Result" xfId="207"/>
    <cellStyle name="Result 1" xfId="208"/>
    <cellStyle name="Result 2" xfId="209"/>
    <cellStyle name="Result2" xfId="210"/>
    <cellStyle name="Result2 1" xfId="211"/>
    <cellStyle name="Result2 2" xfId="212"/>
    <cellStyle name="TableStyleLight1" xfId="213"/>
    <cellStyle name="TableStyleLight1 2" xfId="214"/>
    <cellStyle name="TableStyleLight1 3" xfId="215"/>
    <cellStyle name="TableStyleLight1 4" xfId="216"/>
    <cellStyle name="Zvýraznění 1" xfId="217" builtinId="29"/>
    <cellStyle name="Zvýraznění 2" xfId="223" builtinId="33"/>
    <cellStyle name="Zvýraznění 3" xfId="221" builtinId="37"/>
    <cellStyle name="Zvýraznění 4" xfId="1" builtinId="41"/>
    <cellStyle name="Zvýraznění 5" xfId="224" builtinId="45"/>
    <cellStyle name="Zvýraznění 6" xfId="219" builtinId="49"/>
  </cellStyles>
  <dxfs count="0"/>
  <tableStyles count="0" defaultTableStyle="TableStyleMedium2" defaultPivotStyle="PivotStyleLight16"/>
  <colors>
    <mruColors>
      <color rgb="FFFFCC99"/>
      <color rgb="FFFFCCCC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Finanční analýza ESIF fondů na úrovni</a:t>
            </a:r>
            <a:r>
              <a:rPr lang="cs-CZ" baseline="0"/>
              <a:t> jednotlivých aktivit RAP</a:t>
            </a:r>
            <a:endParaRPr lang="cs-CZ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201713872605597E-2"/>
          <c:y val="9.716233734643856E-2"/>
          <c:w val="0.78353667677955807"/>
          <c:h val="0.792569172433938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FINANCOVANI_RAP!$E$68</c:f>
              <c:strCache>
                <c:ptCount val="1"/>
                <c:pt idx="0">
                  <c:v>Absorbční kapacita RAP</c:v>
                </c:pt>
              </c:strCache>
            </c:strRef>
          </c:tx>
          <c:invertIfNegative val="0"/>
          <c:cat>
            <c:strRef>
              <c:f>FINANCOVANI_RAP!$C$70:$C$87</c:f>
              <c:strCache>
                <c:ptCount val="18"/>
                <c:pt idx="0">
                  <c:v>A2</c:v>
                </c:pt>
                <c:pt idx="1">
                  <c:v>A4</c:v>
                </c:pt>
                <c:pt idx="2">
                  <c:v>B1</c:v>
                </c:pt>
                <c:pt idx="3">
                  <c:v>B2</c:v>
                </c:pt>
                <c:pt idx="4">
                  <c:v>B3a, B3b</c:v>
                </c:pt>
                <c:pt idx="5">
                  <c:v>B4</c:v>
                </c:pt>
                <c:pt idx="6">
                  <c:v>B5</c:v>
                </c:pt>
                <c:pt idx="7">
                  <c:v>B6</c:v>
                </c:pt>
                <c:pt idx="8">
                  <c:v>B7</c:v>
                </c:pt>
                <c:pt idx="9">
                  <c:v>C1</c:v>
                </c:pt>
                <c:pt idx="10">
                  <c:v>C2</c:v>
                </c:pt>
                <c:pt idx="11">
                  <c:v>C3</c:v>
                </c:pt>
                <c:pt idx="12">
                  <c:v>D1</c:v>
                </c:pt>
                <c:pt idx="13">
                  <c:v>D2</c:v>
                </c:pt>
                <c:pt idx="14">
                  <c:v>D3</c:v>
                </c:pt>
                <c:pt idx="15">
                  <c:v>E1</c:v>
                </c:pt>
                <c:pt idx="16">
                  <c:v>E4</c:v>
                </c:pt>
                <c:pt idx="17">
                  <c:v>E6</c:v>
                </c:pt>
              </c:strCache>
            </c:strRef>
          </c:cat>
          <c:val>
            <c:numRef>
              <c:f>FINANCOVANI_RAP!$E$70:$E$87</c:f>
              <c:numCache>
                <c:formatCode>#,##0</c:formatCode>
                <c:ptCount val="18"/>
                <c:pt idx="0">
                  <c:v>440</c:v>
                </c:pt>
                <c:pt idx="1">
                  <c:v>0</c:v>
                </c:pt>
                <c:pt idx="2">
                  <c:v>3456.413998</c:v>
                </c:pt>
                <c:pt idx="3">
                  <c:v>279.60393399999998</c:v>
                </c:pt>
                <c:pt idx="4">
                  <c:v>3453.6650159999999</c:v>
                </c:pt>
                <c:pt idx="5">
                  <c:v>0</c:v>
                </c:pt>
                <c:pt idx="6">
                  <c:v>1262.7211020000002</c:v>
                </c:pt>
                <c:pt idx="7">
                  <c:v>800.18392400000005</c:v>
                </c:pt>
                <c:pt idx="8">
                  <c:v>108.177436</c:v>
                </c:pt>
                <c:pt idx="9">
                  <c:v>11906.927494</c:v>
                </c:pt>
                <c:pt idx="10">
                  <c:v>2108.96</c:v>
                </c:pt>
                <c:pt idx="11">
                  <c:v>1706.3125249999998</c:v>
                </c:pt>
                <c:pt idx="12">
                  <c:v>3571.1738930000001</c:v>
                </c:pt>
                <c:pt idx="13">
                  <c:v>29.101313000000001</c:v>
                </c:pt>
                <c:pt idx="14">
                  <c:v>72.650592000000003</c:v>
                </c:pt>
                <c:pt idx="15">
                  <c:v>35.399917000000002</c:v>
                </c:pt>
                <c:pt idx="16">
                  <c:v>30.099530999999999</c:v>
                </c:pt>
                <c:pt idx="17">
                  <c:v>98.884429999999995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2-4F7F-A900-B289F3859EFA}"/>
            </c:ext>
          </c:extLst>
        </c:ser>
        <c:ser>
          <c:idx val="1"/>
          <c:order val="1"/>
          <c:tx>
            <c:strRef>
              <c:f>FINANCOVANI_RAP!$F$68</c:f>
              <c:strCache>
                <c:ptCount val="1"/>
                <c:pt idx="0">
                  <c:v>Prostředky na podané projekty</c:v>
                </c:pt>
              </c:strCache>
            </c:strRef>
          </c:tx>
          <c:invertIfNegative val="0"/>
          <c:cat>
            <c:strRef>
              <c:f>FINANCOVANI_RAP!$C$70:$C$87</c:f>
              <c:strCache>
                <c:ptCount val="18"/>
                <c:pt idx="0">
                  <c:v>A2</c:v>
                </c:pt>
                <c:pt idx="1">
                  <c:v>A4</c:v>
                </c:pt>
                <c:pt idx="2">
                  <c:v>B1</c:v>
                </c:pt>
                <c:pt idx="3">
                  <c:v>B2</c:v>
                </c:pt>
                <c:pt idx="4">
                  <c:v>B3a, B3b</c:v>
                </c:pt>
                <c:pt idx="5">
                  <c:v>B4</c:v>
                </c:pt>
                <c:pt idx="6">
                  <c:v>B5</c:v>
                </c:pt>
                <c:pt idx="7">
                  <c:v>B6</c:v>
                </c:pt>
                <c:pt idx="8">
                  <c:v>B7</c:v>
                </c:pt>
                <c:pt idx="9">
                  <c:v>C1</c:v>
                </c:pt>
                <c:pt idx="10">
                  <c:v>C2</c:v>
                </c:pt>
                <c:pt idx="11">
                  <c:v>C3</c:v>
                </c:pt>
                <c:pt idx="12">
                  <c:v>D1</c:v>
                </c:pt>
                <c:pt idx="13">
                  <c:v>D2</c:v>
                </c:pt>
                <c:pt idx="14">
                  <c:v>D3</c:v>
                </c:pt>
                <c:pt idx="15">
                  <c:v>E1</c:v>
                </c:pt>
                <c:pt idx="16">
                  <c:v>E4</c:v>
                </c:pt>
                <c:pt idx="17">
                  <c:v>E6</c:v>
                </c:pt>
              </c:strCache>
            </c:strRef>
          </c:cat>
          <c:val>
            <c:numRef>
              <c:f>FINANCOVANI_RAP!$F$70:$F$87</c:f>
              <c:numCache>
                <c:formatCode>#,##0</c:formatCode>
                <c:ptCount val="18"/>
                <c:pt idx="0">
                  <c:v>694.18675289999999</c:v>
                </c:pt>
                <c:pt idx="1">
                  <c:v>0</c:v>
                </c:pt>
                <c:pt idx="2">
                  <c:v>428.20706306666671</c:v>
                </c:pt>
                <c:pt idx="3">
                  <c:v>11.63627523452381</c:v>
                </c:pt>
                <c:pt idx="4">
                  <c:v>481</c:v>
                </c:pt>
                <c:pt idx="5">
                  <c:v>0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854</c:v>
                </c:pt>
                <c:pt idx="10">
                  <c:v>0</c:v>
                </c:pt>
                <c:pt idx="11">
                  <c:v>324</c:v>
                </c:pt>
                <c:pt idx="12">
                  <c:v>9</c:v>
                </c:pt>
                <c:pt idx="13">
                  <c:v>25</c:v>
                </c:pt>
                <c:pt idx="14">
                  <c:v>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82-4F7F-A900-B289F3859EFA}"/>
            </c:ext>
          </c:extLst>
        </c:ser>
        <c:ser>
          <c:idx val="2"/>
          <c:order val="2"/>
          <c:tx>
            <c:strRef>
              <c:f>FINANCOVANI_RAP!$G$68</c:f>
              <c:strCache>
                <c:ptCount val="1"/>
                <c:pt idx="0">
                  <c:v>Prostředky na realizované/ ukončené projekty</c:v>
                </c:pt>
              </c:strCache>
            </c:strRef>
          </c:tx>
          <c:invertIfNegative val="0"/>
          <c:cat>
            <c:strRef>
              <c:f>FINANCOVANI_RAP!$C$70:$C$87</c:f>
              <c:strCache>
                <c:ptCount val="18"/>
                <c:pt idx="0">
                  <c:v>A2</c:v>
                </c:pt>
                <c:pt idx="1">
                  <c:v>A4</c:v>
                </c:pt>
                <c:pt idx="2">
                  <c:v>B1</c:v>
                </c:pt>
                <c:pt idx="3">
                  <c:v>B2</c:v>
                </c:pt>
                <c:pt idx="4">
                  <c:v>B3a, B3b</c:v>
                </c:pt>
                <c:pt idx="5">
                  <c:v>B4</c:v>
                </c:pt>
                <c:pt idx="6">
                  <c:v>B5</c:v>
                </c:pt>
                <c:pt idx="7">
                  <c:v>B6</c:v>
                </c:pt>
                <c:pt idx="8">
                  <c:v>B7</c:v>
                </c:pt>
                <c:pt idx="9">
                  <c:v>C1</c:v>
                </c:pt>
                <c:pt idx="10">
                  <c:v>C2</c:v>
                </c:pt>
                <c:pt idx="11">
                  <c:v>C3</c:v>
                </c:pt>
                <c:pt idx="12">
                  <c:v>D1</c:v>
                </c:pt>
                <c:pt idx="13">
                  <c:v>D2</c:v>
                </c:pt>
                <c:pt idx="14">
                  <c:v>D3</c:v>
                </c:pt>
                <c:pt idx="15">
                  <c:v>E1</c:v>
                </c:pt>
                <c:pt idx="16">
                  <c:v>E4</c:v>
                </c:pt>
                <c:pt idx="17">
                  <c:v>E6</c:v>
                </c:pt>
              </c:strCache>
            </c:strRef>
          </c:cat>
          <c:val>
            <c:numRef>
              <c:f>FINANCOVANI_RAP!$G$70:$G$87</c:f>
              <c:numCache>
                <c:formatCode>#,##0</c:formatCode>
                <c:ptCount val="18"/>
                <c:pt idx="0">
                  <c:v>1391.6023306300001</c:v>
                </c:pt>
                <c:pt idx="1">
                  <c:v>0</c:v>
                </c:pt>
                <c:pt idx="2">
                  <c:v>660.37010850866295</c:v>
                </c:pt>
                <c:pt idx="3">
                  <c:v>86.477268853482343</c:v>
                </c:pt>
                <c:pt idx="4">
                  <c:v>372.11149554459712</c:v>
                </c:pt>
                <c:pt idx="5">
                  <c:v>0</c:v>
                </c:pt>
                <c:pt idx="6">
                  <c:v>78</c:v>
                </c:pt>
                <c:pt idx="7">
                  <c:v>9</c:v>
                </c:pt>
                <c:pt idx="8">
                  <c:v>4</c:v>
                </c:pt>
                <c:pt idx="9">
                  <c:v>480</c:v>
                </c:pt>
                <c:pt idx="10">
                  <c:v>0</c:v>
                </c:pt>
                <c:pt idx="11">
                  <c:v>634</c:v>
                </c:pt>
                <c:pt idx="12">
                  <c:v>205</c:v>
                </c:pt>
                <c:pt idx="13">
                  <c:v>26</c:v>
                </c:pt>
                <c:pt idx="14">
                  <c:v>89</c:v>
                </c:pt>
                <c:pt idx="15">
                  <c:v>1</c:v>
                </c:pt>
                <c:pt idx="16">
                  <c:v>0</c:v>
                </c:pt>
                <c:pt idx="17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82-4F7F-A900-B289F3859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192512"/>
        <c:axId val="152194432"/>
        <c:axId val="0"/>
      </c:bar3DChart>
      <c:catAx>
        <c:axId val="15219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Aktivity</a:t>
                </a:r>
                <a:r>
                  <a:rPr lang="cs-CZ" baseline="0"/>
                  <a:t> podle RAP</a:t>
                </a:r>
                <a:endParaRPr lang="cs-CZ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2194432"/>
        <c:crosses val="autoZero"/>
        <c:auto val="1"/>
        <c:lblAlgn val="ctr"/>
        <c:lblOffset val="100"/>
        <c:noMultiLvlLbl val="0"/>
      </c:catAx>
      <c:valAx>
        <c:axId val="152194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Výše prostředků (v</a:t>
                </a:r>
                <a:r>
                  <a:rPr lang="cs-CZ" baseline="0"/>
                  <a:t> mil. Kč)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5219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14763531444639"/>
          <c:y val="7.3056246571555697E-2"/>
          <c:w val="0.10005617399974494"/>
          <c:h val="0.7424744442601062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68</xdr:row>
      <xdr:rowOff>19050</xdr:rowOff>
    </xdr:from>
    <xdr:to>
      <xdr:col>24</xdr:col>
      <xdr:colOff>561975</xdr:colOff>
      <xdr:row>84</xdr:row>
      <xdr:rowOff>71715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3" zoomScale="85" zoomScaleNormal="85" workbookViewId="0">
      <selection activeCell="A24" sqref="A24"/>
    </sheetView>
  </sheetViews>
  <sheetFormatPr defaultRowHeight="15"/>
  <cols>
    <col min="1" max="1" width="20.7109375" customWidth="1"/>
    <col min="2" max="2" width="76.140625" customWidth="1"/>
    <col min="3" max="12" width="9" customWidth="1"/>
  </cols>
  <sheetData>
    <row r="1" spans="1:4" ht="16.5" thickTop="1" thickBot="1">
      <c r="A1" s="75" t="s">
        <v>6</v>
      </c>
      <c r="B1" s="84" t="s">
        <v>30</v>
      </c>
    </row>
    <row r="2" spans="1:4" ht="16.5" thickTop="1" thickBot="1">
      <c r="A2" s="73"/>
      <c r="B2" s="74"/>
    </row>
    <row r="3" spans="1:4" ht="16.5" thickTop="1" thickBot="1">
      <c r="A3" s="76" t="s">
        <v>0</v>
      </c>
      <c r="B3" s="78" t="s">
        <v>295</v>
      </c>
    </row>
    <row r="4" spans="1:4" ht="31.5" thickTop="1" thickBot="1">
      <c r="A4" s="77" t="s">
        <v>5</v>
      </c>
      <c r="B4" s="79" t="s">
        <v>41</v>
      </c>
    </row>
    <row r="5" spans="1:4" ht="16.5" thickTop="1" thickBot="1">
      <c r="A5" s="73"/>
      <c r="B5" s="74"/>
    </row>
    <row r="6" spans="1:4" ht="31.5" thickTop="1" thickBot="1">
      <c r="A6" s="76" t="s">
        <v>4</v>
      </c>
      <c r="B6" s="152" t="s">
        <v>41</v>
      </c>
    </row>
    <row r="7" spans="1:4" ht="16.5" thickTop="1" thickBot="1">
      <c r="A7" s="77" t="s">
        <v>7</v>
      </c>
      <c r="B7" s="50" t="s">
        <v>180</v>
      </c>
    </row>
    <row r="8" spans="1:4" ht="61.5" thickTop="1" thickBot="1">
      <c r="A8" s="76" t="s">
        <v>1</v>
      </c>
      <c r="B8" s="155" t="s">
        <v>294</v>
      </c>
      <c r="D8" s="159"/>
    </row>
    <row r="9" spans="1:4" ht="16.5" thickTop="1" thickBot="1">
      <c r="A9" s="76" t="s">
        <v>11</v>
      </c>
      <c r="B9" s="155" t="s">
        <v>245</v>
      </c>
      <c r="D9" s="159"/>
    </row>
    <row r="10" spans="1:4" ht="31.5" thickTop="1" thickBot="1">
      <c r="A10" s="76" t="s">
        <v>2</v>
      </c>
      <c r="B10" s="156" t="s">
        <v>246</v>
      </c>
    </row>
    <row r="11" spans="1:4" ht="91.5" thickTop="1" thickBot="1">
      <c r="A11" s="76" t="s">
        <v>409</v>
      </c>
      <c r="B11" s="51" t="s">
        <v>399</v>
      </c>
    </row>
    <row r="12" spans="1:4" ht="76.5" thickTop="1" thickBot="1">
      <c r="A12" s="76" t="s">
        <v>3</v>
      </c>
      <c r="B12" s="51" t="s">
        <v>400</v>
      </c>
    </row>
    <row r="13" spans="1:4" ht="31.5" thickTop="1" thickBot="1">
      <c r="A13" s="82" t="s">
        <v>9</v>
      </c>
      <c r="B13" s="52" t="s">
        <v>307</v>
      </c>
    </row>
    <row r="14" spans="1:4" ht="31.5" thickTop="1" thickBot="1">
      <c r="A14" s="83" t="s">
        <v>10</v>
      </c>
      <c r="B14" s="133" t="s">
        <v>306</v>
      </c>
    </row>
    <row r="15" spans="1:4" ht="16.5" thickTop="1" thickBot="1">
      <c r="A15" s="73"/>
      <c r="B15" s="74"/>
    </row>
    <row r="16" spans="1:4" ht="31.5" thickTop="1" thickBot="1">
      <c r="A16" s="76" t="s">
        <v>0</v>
      </c>
      <c r="B16" s="78" t="s">
        <v>136</v>
      </c>
    </row>
    <row r="17" spans="1:6" ht="31.5" thickTop="1" thickBot="1">
      <c r="A17" s="77" t="s">
        <v>5</v>
      </c>
      <c r="B17" s="79" t="s">
        <v>138</v>
      </c>
    </row>
    <row r="18" spans="1:6" ht="16.5" thickTop="1" thickBot="1">
      <c r="A18" s="73"/>
      <c r="B18" s="74"/>
      <c r="E18" s="134"/>
      <c r="F18" s="134"/>
    </row>
    <row r="19" spans="1:6" ht="31.5" thickTop="1" thickBot="1">
      <c r="A19" s="80" t="s">
        <v>4</v>
      </c>
      <c r="B19" s="51" t="s">
        <v>138</v>
      </c>
    </row>
    <row r="20" spans="1:6" ht="31.5" thickTop="1" thickBot="1">
      <c r="A20" s="81" t="s">
        <v>7</v>
      </c>
      <c r="B20" s="50" t="s">
        <v>182</v>
      </c>
    </row>
    <row r="21" spans="1:6" ht="46.5" thickTop="1" thickBot="1">
      <c r="A21" s="76" t="s">
        <v>1</v>
      </c>
      <c r="B21" s="155" t="s">
        <v>297</v>
      </c>
      <c r="D21" s="159"/>
    </row>
    <row r="22" spans="1:6" ht="16.5" thickTop="1" thickBot="1">
      <c r="A22" s="76" t="s">
        <v>11</v>
      </c>
      <c r="B22" s="155" t="s">
        <v>270</v>
      </c>
      <c r="D22" s="159"/>
    </row>
    <row r="23" spans="1:6" ht="31.5" thickTop="1" thickBot="1">
      <c r="A23" s="76" t="s">
        <v>2</v>
      </c>
      <c r="B23" s="152" t="s">
        <v>271</v>
      </c>
    </row>
    <row r="24" spans="1:6" ht="121.5" thickTop="1" thickBot="1">
      <c r="A24" s="76" t="s">
        <v>409</v>
      </c>
      <c r="B24" s="51" t="s">
        <v>401</v>
      </c>
    </row>
    <row r="25" spans="1:6" ht="76.5" thickTop="1" thickBot="1">
      <c r="A25" s="76" t="s">
        <v>3</v>
      </c>
      <c r="B25" s="55" t="s">
        <v>402</v>
      </c>
    </row>
    <row r="26" spans="1:6" ht="31.5" thickTop="1" thickBot="1">
      <c r="A26" s="82" t="s">
        <v>9</v>
      </c>
      <c r="B26" s="85" t="s">
        <v>308</v>
      </c>
    </row>
    <row r="27" spans="1:6" ht="31.5" thickTop="1" thickBot="1">
      <c r="A27" s="83" t="s">
        <v>10</v>
      </c>
      <c r="B27" s="153" t="s">
        <v>306</v>
      </c>
    </row>
    <row r="28" spans="1:6" ht="16.5" thickTop="1" thickBot="1">
      <c r="A28" s="73"/>
      <c r="B28" s="74"/>
    </row>
    <row r="29" spans="1:6" ht="15.75" thickTop="1">
      <c r="A29" s="122"/>
      <c r="B29" s="86"/>
    </row>
    <row r="30" spans="1:6">
      <c r="A30" s="179"/>
      <c r="B30" s="179"/>
    </row>
    <row r="31" spans="1:6">
      <c r="A31" s="179"/>
      <c r="B31" s="179"/>
    </row>
    <row r="32" spans="1:6">
      <c r="A32" s="172"/>
      <c r="B32" s="172"/>
    </row>
    <row r="33" spans="1:2">
      <c r="A33" s="173"/>
      <c r="B33" s="174"/>
    </row>
    <row r="34" spans="1:2">
      <c r="A34" s="172"/>
      <c r="B34" s="174"/>
    </row>
    <row r="35" spans="1:2">
      <c r="A35" s="173"/>
      <c r="B35" s="174"/>
    </row>
    <row r="36" spans="1:2">
      <c r="A36" s="172"/>
      <c r="B36" s="174"/>
    </row>
    <row r="37" spans="1:2">
      <c r="A37" s="173"/>
      <c r="B37" s="174"/>
    </row>
    <row r="38" spans="1:2">
      <c r="A38" s="173"/>
      <c r="B38" s="175"/>
    </row>
    <row r="39" spans="1:2">
      <c r="A39" s="172"/>
      <c r="B39" s="172"/>
    </row>
    <row r="40" spans="1:2">
      <c r="A40" s="213"/>
      <c r="B40" s="213"/>
    </row>
    <row r="41" spans="1:2">
      <c r="A41" s="213"/>
      <c r="B41" s="213"/>
    </row>
    <row r="42" spans="1:2">
      <c r="A42" s="172"/>
      <c r="B42" s="172"/>
    </row>
    <row r="43" spans="1:2">
      <c r="A43" s="173"/>
      <c r="B43" s="174"/>
    </row>
    <row r="44" spans="1:2">
      <c r="A44" s="172"/>
      <c r="B44" s="174"/>
    </row>
    <row r="45" spans="1:2">
      <c r="A45" s="173"/>
      <c r="B45" s="174"/>
    </row>
    <row r="46" spans="1:2">
      <c r="A46" s="172"/>
      <c r="B46" s="174"/>
    </row>
    <row r="47" spans="1:2">
      <c r="A47" s="173"/>
      <c r="B47" s="174"/>
    </row>
    <row r="48" spans="1:2">
      <c r="A48" s="173"/>
      <c r="B48" s="175"/>
    </row>
    <row r="49" spans="1:2">
      <c r="A49" s="172"/>
      <c r="B49" s="172"/>
    </row>
    <row r="50" spans="1:2">
      <c r="A50" s="173"/>
      <c r="B50" s="174"/>
    </row>
    <row r="51" spans="1:2">
      <c r="A51" s="172"/>
      <c r="B51" s="174"/>
    </row>
    <row r="52" spans="1:2">
      <c r="A52" s="173"/>
      <c r="B52" s="174"/>
    </row>
    <row r="53" spans="1:2">
      <c r="A53" s="172"/>
      <c r="B53" s="174"/>
    </row>
    <row r="54" spans="1:2">
      <c r="A54" s="173"/>
      <c r="B54" s="174"/>
    </row>
    <row r="55" spans="1:2">
      <c r="A55" s="173"/>
      <c r="B55" s="175"/>
    </row>
    <row r="56" spans="1:2">
      <c r="A56" s="172"/>
      <c r="B56" s="172"/>
    </row>
    <row r="57" spans="1:2">
      <c r="A57" s="173"/>
      <c r="B57" s="174"/>
    </row>
    <row r="58" spans="1:2">
      <c r="A58" s="172"/>
      <c r="B58" s="174"/>
    </row>
    <row r="59" spans="1:2">
      <c r="A59" s="173"/>
      <c r="B59" s="174"/>
    </row>
    <row r="60" spans="1:2">
      <c r="A60" s="172"/>
      <c r="B60" s="174"/>
    </row>
    <row r="61" spans="1:2">
      <c r="A61" s="173"/>
      <c r="B61" s="174"/>
    </row>
    <row r="62" spans="1:2">
      <c r="A62" s="173"/>
      <c r="B62" s="175"/>
    </row>
    <row r="63" spans="1:2">
      <c r="A63" s="172"/>
      <c r="B63" s="172"/>
    </row>
    <row r="64" spans="1:2">
      <c r="A64" s="173"/>
      <c r="B64" s="174"/>
    </row>
    <row r="65" spans="1:2">
      <c r="A65" s="172"/>
      <c r="B65" s="174"/>
    </row>
    <row r="66" spans="1:2">
      <c r="A66" s="173"/>
      <c r="B66" s="174"/>
    </row>
    <row r="67" spans="1:2">
      <c r="A67" s="172"/>
      <c r="B67" s="174"/>
    </row>
    <row r="68" spans="1:2">
      <c r="A68" s="173"/>
      <c r="B68" s="174"/>
    </row>
    <row r="69" spans="1:2">
      <c r="A69" s="173"/>
      <c r="B69" s="175"/>
    </row>
    <row r="70" spans="1:2">
      <c r="A70" s="179"/>
      <c r="B70" s="180"/>
    </row>
    <row r="71" spans="1:2" ht="14.45" customHeight="1">
      <c r="A71" s="179"/>
      <c r="B71" s="180"/>
    </row>
    <row r="72" spans="1:2">
      <c r="A72" s="179"/>
      <c r="B72" s="180"/>
    </row>
    <row r="73" spans="1:2">
      <c r="A73" s="179"/>
      <c r="B73" s="180"/>
    </row>
    <row r="74" spans="1:2">
      <c r="A74" s="173"/>
      <c r="B74" s="176"/>
    </row>
    <row r="75" spans="1:2">
      <c r="A75" s="172"/>
      <c r="B75" s="176"/>
    </row>
    <row r="76" spans="1:2">
      <c r="A76" s="173"/>
      <c r="B76" s="176"/>
    </row>
    <row r="77" spans="1:2">
      <c r="A77" s="172"/>
      <c r="B77" s="176"/>
    </row>
    <row r="78" spans="1:2">
      <c r="A78" s="173"/>
      <c r="B78" s="176"/>
    </row>
    <row r="79" spans="1:2">
      <c r="A79" s="173"/>
      <c r="B79" s="177"/>
    </row>
    <row r="80" spans="1:2">
      <c r="A80" s="172"/>
      <c r="B80" s="178"/>
    </row>
    <row r="81" spans="1:2">
      <c r="A81" s="173"/>
      <c r="B81" s="176"/>
    </row>
    <row r="82" spans="1:2">
      <c r="A82" s="172"/>
      <c r="B82" s="176"/>
    </row>
    <row r="83" spans="1:2">
      <c r="A83" s="173"/>
      <c r="B83" s="176"/>
    </row>
    <row r="84" spans="1:2">
      <c r="A84" s="172"/>
      <c r="B84" s="176"/>
    </row>
    <row r="85" spans="1:2">
      <c r="A85" s="173"/>
      <c r="B85" s="176"/>
    </row>
    <row r="86" spans="1:2">
      <c r="A86" s="173"/>
      <c r="B86" s="177"/>
    </row>
    <row r="87" spans="1:2">
      <c r="A87" s="172"/>
      <c r="B87" s="178"/>
    </row>
    <row r="88" spans="1:2">
      <c r="A88" s="173"/>
      <c r="B88" s="176"/>
    </row>
    <row r="89" spans="1:2">
      <c r="A89" s="172"/>
      <c r="B89" s="176"/>
    </row>
    <row r="90" spans="1:2">
      <c r="A90" s="173"/>
      <c r="B90" s="176"/>
    </row>
    <row r="91" spans="1:2">
      <c r="A91" s="172"/>
      <c r="B91" s="176"/>
    </row>
    <row r="92" spans="1:2">
      <c r="A92" s="173"/>
      <c r="B92" s="176"/>
    </row>
    <row r="93" spans="1:2">
      <c r="A93" s="173"/>
      <c r="B93" s="177"/>
    </row>
    <row r="94" spans="1:2">
      <c r="A94" s="172"/>
      <c r="B94" s="178"/>
    </row>
    <row r="95" spans="1:2">
      <c r="A95" s="173"/>
      <c r="B95" s="176"/>
    </row>
    <row r="96" spans="1:2">
      <c r="A96" s="172"/>
      <c r="B96" s="176"/>
    </row>
    <row r="97" spans="1:2">
      <c r="A97" s="173"/>
      <c r="B97" s="176"/>
    </row>
    <row r="98" spans="1:2">
      <c r="A98" s="172"/>
      <c r="B98" s="176"/>
    </row>
    <row r="99" spans="1:2">
      <c r="A99" s="173"/>
      <c r="B99" s="176"/>
    </row>
    <row r="100" spans="1:2">
      <c r="A100" s="173"/>
      <c r="B100" s="177"/>
    </row>
    <row r="101" spans="1:2">
      <c r="A101" s="179"/>
      <c r="B101" s="180"/>
    </row>
    <row r="102" spans="1:2">
      <c r="A102" s="179"/>
      <c r="B102" s="180"/>
    </row>
    <row r="103" spans="1:2">
      <c r="A103" s="179"/>
      <c r="B103" s="180"/>
    </row>
    <row r="104" spans="1:2">
      <c r="A104" s="179"/>
      <c r="B104" s="180"/>
    </row>
    <row r="105" spans="1:2">
      <c r="A105" s="173"/>
      <c r="B105" s="176"/>
    </row>
    <row r="106" spans="1:2">
      <c r="A106" s="172"/>
      <c r="B106" s="176"/>
    </row>
    <row r="107" spans="1:2">
      <c r="A107" s="173"/>
      <c r="B107" s="176"/>
    </row>
    <row r="108" spans="1:2">
      <c r="A108" s="172"/>
      <c r="B108" s="176"/>
    </row>
    <row r="109" spans="1:2">
      <c r="A109" s="173"/>
      <c r="B109" s="176"/>
    </row>
    <row r="110" spans="1:2">
      <c r="A110" s="173"/>
      <c r="B110" s="177"/>
    </row>
    <row r="111" spans="1:2" ht="15" customHeight="1">
      <c r="A111" s="179"/>
      <c r="B111" s="180"/>
    </row>
    <row r="112" spans="1:2">
      <c r="A112" s="179"/>
      <c r="B112" s="180"/>
    </row>
    <row r="113" spans="1:2">
      <c r="A113" s="179"/>
      <c r="B113" s="180"/>
    </row>
    <row r="114" spans="1:2">
      <c r="A114" s="179"/>
      <c r="B114" s="180"/>
    </row>
    <row r="115" spans="1:2">
      <c r="A115" s="173"/>
      <c r="B115" s="176"/>
    </row>
    <row r="116" spans="1:2">
      <c r="A116" s="172"/>
      <c r="B116" s="176"/>
    </row>
    <row r="117" spans="1:2">
      <c r="A117" s="173"/>
      <c r="B117" s="176"/>
    </row>
    <row r="118" spans="1:2">
      <c r="A118" s="172"/>
      <c r="B118" s="176"/>
    </row>
    <row r="119" spans="1:2">
      <c r="A119" s="173"/>
      <c r="B119" s="176"/>
    </row>
    <row r="120" spans="1:2">
      <c r="A120" s="173"/>
      <c r="B120" s="177"/>
    </row>
    <row r="121" spans="1:2">
      <c r="A121" s="172"/>
      <c r="B121" s="178"/>
    </row>
    <row r="122" spans="1:2">
      <c r="A122" s="173"/>
      <c r="B122" s="176"/>
    </row>
    <row r="123" spans="1:2">
      <c r="A123" s="172"/>
      <c r="B123" s="176"/>
    </row>
    <row r="124" spans="1:2">
      <c r="A124" s="173"/>
      <c r="B124" s="176"/>
    </row>
    <row r="125" spans="1:2">
      <c r="A125" s="172"/>
      <c r="B125" s="176"/>
    </row>
    <row r="126" spans="1:2">
      <c r="A126" s="173"/>
      <c r="B126" s="176"/>
    </row>
    <row r="127" spans="1:2">
      <c r="A127" s="173"/>
      <c r="B127" s="177"/>
    </row>
  </sheetData>
  <mergeCells count="2">
    <mergeCell ref="A40:A41"/>
    <mergeCell ref="B40:B4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3" workbookViewId="0">
      <selection activeCell="A45" sqref="A45"/>
    </sheetView>
  </sheetViews>
  <sheetFormatPr defaultRowHeight="15"/>
  <cols>
    <col min="1" max="1" width="22.7109375" customWidth="1"/>
    <col min="2" max="2" width="76.140625" customWidth="1"/>
    <col min="3" max="12" width="9.28515625" customWidth="1"/>
  </cols>
  <sheetData>
    <row r="1" spans="1:5" ht="16.5" thickTop="1" thickBot="1">
      <c r="A1" s="87" t="s">
        <v>6</v>
      </c>
      <c r="B1" s="34" t="s">
        <v>31</v>
      </c>
    </row>
    <row r="2" spans="1:5" ht="16.5" thickTop="1" thickBot="1">
      <c r="A2" s="94"/>
      <c r="B2" s="95"/>
    </row>
    <row r="3" spans="1:5" ht="16.5" thickTop="1" thickBot="1">
      <c r="A3" s="88" t="s">
        <v>0</v>
      </c>
      <c r="B3" s="89" t="s">
        <v>295</v>
      </c>
    </row>
    <row r="4" spans="1:5" ht="61.5" thickTop="1" thickBot="1">
      <c r="A4" s="90" t="s">
        <v>5</v>
      </c>
      <c r="B4" s="91" t="s">
        <v>183</v>
      </c>
    </row>
    <row r="5" spans="1:5" ht="16.5" thickTop="1" thickBot="1">
      <c r="A5" s="94"/>
      <c r="B5" s="95"/>
      <c r="D5" s="119"/>
      <c r="E5" s="120"/>
    </row>
    <row r="6" spans="1:5" ht="31.5" thickTop="1" thickBot="1">
      <c r="A6" s="88" t="s">
        <v>4</v>
      </c>
      <c r="B6" s="36" t="s">
        <v>179</v>
      </c>
      <c r="D6" s="119"/>
      <c r="E6" s="120"/>
    </row>
    <row r="7" spans="1:5" ht="16.5" thickTop="1" thickBot="1">
      <c r="A7" s="90" t="s">
        <v>7</v>
      </c>
      <c r="B7" s="35" t="s">
        <v>184</v>
      </c>
      <c r="D7" s="119"/>
      <c r="E7" s="120"/>
    </row>
    <row r="8" spans="1:5" ht="61.5" thickTop="1" thickBot="1">
      <c r="A8" s="88" t="s">
        <v>1</v>
      </c>
      <c r="B8" s="171" t="s">
        <v>294</v>
      </c>
      <c r="D8" s="119"/>
      <c r="E8" s="120"/>
    </row>
    <row r="9" spans="1:5" ht="16.5" thickTop="1" thickBot="1">
      <c r="A9" s="88" t="s">
        <v>11</v>
      </c>
      <c r="B9" s="157" t="s">
        <v>245</v>
      </c>
      <c r="D9" s="121"/>
    </row>
    <row r="10" spans="1:5" ht="31.5" thickTop="1" thickBot="1">
      <c r="A10" s="88" t="s">
        <v>2</v>
      </c>
      <c r="B10" s="158" t="s">
        <v>246</v>
      </c>
      <c r="D10" s="1"/>
    </row>
    <row r="11" spans="1:5" ht="76.5" thickTop="1" thickBot="1">
      <c r="A11" s="88" t="s">
        <v>409</v>
      </c>
      <c r="B11" s="36" t="s">
        <v>403</v>
      </c>
    </row>
    <row r="12" spans="1:5" ht="76.5" thickTop="1" thickBot="1">
      <c r="A12" s="88" t="s">
        <v>3</v>
      </c>
      <c r="B12" s="36" t="s">
        <v>404</v>
      </c>
    </row>
    <row r="13" spans="1:5" ht="31.5" thickTop="1" thickBot="1">
      <c r="A13" s="92" t="s">
        <v>9</v>
      </c>
      <c r="B13" s="37" t="s">
        <v>309</v>
      </c>
    </row>
    <row r="14" spans="1:5" ht="31.5" thickTop="1" thickBot="1">
      <c r="A14" s="93" t="s">
        <v>10</v>
      </c>
      <c r="B14" s="135" t="s">
        <v>306</v>
      </c>
    </row>
    <row r="15" spans="1:5" ht="16.5" thickTop="1" thickBot="1">
      <c r="A15" s="94"/>
      <c r="B15" s="95"/>
    </row>
    <row r="16" spans="1:5" ht="31.5" thickTop="1" thickBot="1">
      <c r="A16" s="88" t="s">
        <v>4</v>
      </c>
      <c r="B16" s="36" t="s">
        <v>185</v>
      </c>
    </row>
    <row r="17" spans="1:8" ht="46.5" thickTop="1" thickBot="1">
      <c r="A17" s="90" t="s">
        <v>7</v>
      </c>
      <c r="B17" s="35" t="s">
        <v>186</v>
      </c>
    </row>
    <row r="18" spans="1:8" ht="61.5" thickTop="1" thickBot="1">
      <c r="A18" s="88" t="s">
        <v>1</v>
      </c>
      <c r="B18" s="171" t="s">
        <v>294</v>
      </c>
    </row>
    <row r="19" spans="1:8" ht="16.5" thickTop="1" thickBot="1">
      <c r="A19" s="88" t="s">
        <v>11</v>
      </c>
      <c r="B19" s="157" t="s">
        <v>32</v>
      </c>
    </row>
    <row r="20" spans="1:8" ht="31.5" thickTop="1" thickBot="1">
      <c r="A20" s="88" t="s">
        <v>2</v>
      </c>
      <c r="B20" s="158" t="s">
        <v>247</v>
      </c>
      <c r="D20" s="159"/>
      <c r="E20" s="159"/>
    </row>
    <row r="21" spans="1:8" ht="61.5" thickTop="1" thickBot="1">
      <c r="A21" s="88" t="s">
        <v>409</v>
      </c>
      <c r="B21" s="36" t="s">
        <v>310</v>
      </c>
    </row>
    <row r="22" spans="1:8" ht="61.5" thickTop="1" thickBot="1">
      <c r="A22" s="88" t="s">
        <v>3</v>
      </c>
      <c r="B22" s="36" t="s">
        <v>311</v>
      </c>
    </row>
    <row r="23" spans="1:8" ht="16.5" thickTop="1" thickBot="1">
      <c r="A23" s="92" t="s">
        <v>9</v>
      </c>
      <c r="B23" s="37" t="s">
        <v>405</v>
      </c>
    </row>
    <row r="24" spans="1:8" ht="31.5" thickTop="1" thickBot="1">
      <c r="A24" s="93" t="s">
        <v>10</v>
      </c>
      <c r="B24" s="135" t="s">
        <v>306</v>
      </c>
    </row>
    <row r="25" spans="1:8" ht="16.5" thickTop="1" thickBot="1">
      <c r="A25" s="94"/>
      <c r="B25" s="95"/>
    </row>
    <row r="26" spans="1:8" ht="16.5" thickTop="1" thickBot="1">
      <c r="A26" s="88" t="s">
        <v>0</v>
      </c>
      <c r="B26" s="89" t="s">
        <v>187</v>
      </c>
    </row>
    <row r="27" spans="1:8" ht="61.5" thickTop="1" thickBot="1">
      <c r="A27" s="90" t="s">
        <v>5</v>
      </c>
      <c r="B27" s="91" t="s">
        <v>188</v>
      </c>
    </row>
    <row r="28" spans="1:8" ht="16.5" thickTop="1" thickBot="1">
      <c r="A28" s="94"/>
      <c r="B28" s="95"/>
    </row>
    <row r="29" spans="1:8" ht="16.5" thickTop="1" thickBot="1">
      <c r="A29" s="88" t="s">
        <v>4</v>
      </c>
      <c r="B29" s="36" t="s">
        <v>170</v>
      </c>
    </row>
    <row r="30" spans="1:8" ht="76.5" thickTop="1" thickBot="1">
      <c r="A30" s="90" t="s">
        <v>7</v>
      </c>
      <c r="B30" s="35" t="s">
        <v>406</v>
      </c>
      <c r="D30" s="159"/>
      <c r="E30" s="159"/>
    </row>
    <row r="31" spans="1:8" ht="76.5" thickTop="1" thickBot="1">
      <c r="A31" s="88" t="s">
        <v>1</v>
      </c>
      <c r="B31" s="171" t="s">
        <v>293</v>
      </c>
      <c r="D31" s="160"/>
      <c r="E31" s="159"/>
      <c r="F31" s="137"/>
      <c r="G31" s="137"/>
      <c r="H31" s="137"/>
    </row>
    <row r="32" spans="1:8" ht="61.5" thickTop="1" thickBot="1">
      <c r="A32" s="88" t="s">
        <v>11</v>
      </c>
      <c r="B32" s="157" t="s">
        <v>251</v>
      </c>
      <c r="D32" s="160"/>
      <c r="E32" s="161"/>
    </row>
    <row r="33" spans="1:9" ht="76.5" thickTop="1" thickBot="1">
      <c r="A33" s="88" t="s">
        <v>2</v>
      </c>
      <c r="B33" s="158" t="s">
        <v>252</v>
      </c>
      <c r="D33" s="160"/>
      <c r="E33" s="162"/>
    </row>
    <row r="34" spans="1:9" ht="91.5" thickTop="1" thickBot="1">
      <c r="A34" s="88" t="s">
        <v>409</v>
      </c>
      <c r="B34" s="36" t="s">
        <v>407</v>
      </c>
    </row>
    <row r="35" spans="1:9" ht="61.5" thickTop="1" thickBot="1">
      <c r="A35" s="88" t="s">
        <v>3</v>
      </c>
      <c r="B35" s="96" t="s">
        <v>408</v>
      </c>
    </row>
    <row r="36" spans="1:9" ht="31.5" thickTop="1" thickBot="1">
      <c r="A36" s="92" t="s">
        <v>9</v>
      </c>
      <c r="B36" s="202" t="s">
        <v>312</v>
      </c>
    </row>
    <row r="37" spans="1:9" ht="31.5" thickTop="1" thickBot="1">
      <c r="A37" s="93" t="s">
        <v>10</v>
      </c>
      <c r="B37" s="135" t="s">
        <v>181</v>
      </c>
      <c r="E37" s="137"/>
      <c r="F37" s="137"/>
      <c r="G37" s="137"/>
      <c r="H37" s="137"/>
    </row>
    <row r="38" spans="1:9" ht="16.5" thickTop="1" thickBot="1">
      <c r="A38" s="94"/>
      <c r="B38" s="95"/>
      <c r="E38" s="136"/>
      <c r="F38" s="136"/>
      <c r="G38" s="136"/>
      <c r="H38" s="136"/>
    </row>
    <row r="39" spans="1:9" ht="16.5" thickTop="1" thickBot="1">
      <c r="A39" s="88" t="s">
        <v>4</v>
      </c>
      <c r="B39" s="36" t="s">
        <v>189</v>
      </c>
      <c r="E39" s="136"/>
      <c r="F39" s="136"/>
      <c r="G39" s="136"/>
      <c r="H39" s="136"/>
    </row>
    <row r="40" spans="1:9" ht="16.5" thickTop="1" thickBot="1">
      <c r="A40" s="138" t="s">
        <v>7</v>
      </c>
      <c r="B40" s="35" t="s">
        <v>190</v>
      </c>
      <c r="E40" s="137"/>
      <c r="F40" s="136"/>
      <c r="G40" s="136"/>
      <c r="H40" s="136"/>
      <c r="I40" s="136"/>
    </row>
    <row r="41" spans="1:9" ht="76.5" thickTop="1" thickBot="1">
      <c r="A41" s="88" t="s">
        <v>1</v>
      </c>
      <c r="B41" s="171" t="s">
        <v>293</v>
      </c>
      <c r="E41" s="136"/>
      <c r="F41" s="136"/>
      <c r="G41" s="136"/>
      <c r="H41" s="136"/>
    </row>
    <row r="42" spans="1:9" ht="16.5" thickTop="1" thickBot="1">
      <c r="A42" s="88" t="s">
        <v>11</v>
      </c>
      <c r="B42" s="157" t="s">
        <v>253</v>
      </c>
      <c r="E42" s="136"/>
    </row>
    <row r="43" spans="1:9" ht="31.5" thickTop="1" thickBot="1">
      <c r="A43" s="88" t="s">
        <v>2</v>
      </c>
      <c r="B43" s="158" t="s">
        <v>254</v>
      </c>
      <c r="E43" s="136"/>
    </row>
    <row r="44" spans="1:9" ht="61.5" thickTop="1" thickBot="1">
      <c r="A44" s="88" t="s">
        <v>409</v>
      </c>
      <c r="B44" s="158" t="s">
        <v>323</v>
      </c>
      <c r="D44" s="159"/>
      <c r="E44" s="159"/>
    </row>
    <row r="45" spans="1:9" ht="61.5" thickTop="1" thickBot="1">
      <c r="A45" s="88" t="s">
        <v>3</v>
      </c>
      <c r="B45" s="158" t="s">
        <v>324</v>
      </c>
      <c r="E45" s="137"/>
    </row>
    <row r="46" spans="1:9" ht="31.5" thickTop="1" thickBot="1">
      <c r="A46" s="92" t="s">
        <v>9</v>
      </c>
      <c r="B46" s="158" t="s">
        <v>325</v>
      </c>
    </row>
    <row r="47" spans="1:9" ht="31.5" thickTop="1" thickBot="1">
      <c r="A47" s="93" t="s">
        <v>10</v>
      </c>
      <c r="B47" s="135" t="s">
        <v>306</v>
      </c>
    </row>
    <row r="48" spans="1:9" ht="16.5" thickTop="1" thickBot="1">
      <c r="A48" s="94"/>
      <c r="B48" s="95"/>
    </row>
    <row r="49" spans="1:5" ht="31.5" thickTop="1" thickBot="1">
      <c r="A49" s="88" t="s">
        <v>4</v>
      </c>
      <c r="B49" s="36" t="s">
        <v>191</v>
      </c>
    </row>
    <row r="50" spans="1:5" ht="16.5" thickTop="1" thickBot="1">
      <c r="A50" s="90" t="s">
        <v>7</v>
      </c>
      <c r="B50" s="35" t="s">
        <v>192</v>
      </c>
    </row>
    <row r="51" spans="1:5" ht="76.5" thickTop="1" thickBot="1">
      <c r="A51" s="88" t="s">
        <v>1</v>
      </c>
      <c r="B51" s="171" t="s">
        <v>293</v>
      </c>
    </row>
    <row r="52" spans="1:5" ht="16.5" thickTop="1" thickBot="1">
      <c r="A52" s="88" t="s">
        <v>11</v>
      </c>
      <c r="B52" s="157" t="s">
        <v>22</v>
      </c>
    </row>
    <row r="53" spans="1:5" ht="31.5" thickTop="1" thickBot="1">
      <c r="A53" s="88" t="s">
        <v>2</v>
      </c>
      <c r="B53" s="158" t="s">
        <v>255</v>
      </c>
      <c r="D53" s="159"/>
      <c r="E53" s="163"/>
    </row>
    <row r="54" spans="1:5" ht="61.5" thickTop="1" thickBot="1">
      <c r="A54" s="88" t="s">
        <v>409</v>
      </c>
      <c r="B54" s="36" t="s">
        <v>315</v>
      </c>
    </row>
    <row r="55" spans="1:5" ht="76.5" thickTop="1" thickBot="1">
      <c r="A55" s="88" t="s">
        <v>3</v>
      </c>
      <c r="B55" s="96" t="s">
        <v>313</v>
      </c>
    </row>
    <row r="56" spans="1:5" ht="16.5" thickTop="1" thickBot="1">
      <c r="A56" s="92" t="s">
        <v>9</v>
      </c>
      <c r="B56" s="199" t="s">
        <v>314</v>
      </c>
    </row>
    <row r="57" spans="1:5" ht="31.5" thickTop="1" thickBot="1">
      <c r="A57" s="93" t="s">
        <v>10</v>
      </c>
      <c r="B57" s="135" t="s">
        <v>306</v>
      </c>
    </row>
    <row r="58" spans="1:5" ht="15.75" thickTop="1">
      <c r="A58" s="94"/>
      <c r="B58" s="9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3" workbookViewId="0">
      <selection activeCell="B48" sqref="B48"/>
    </sheetView>
  </sheetViews>
  <sheetFormatPr defaultRowHeight="15"/>
  <cols>
    <col min="1" max="1" width="20.7109375" customWidth="1"/>
    <col min="2" max="2" width="76.140625" customWidth="1"/>
    <col min="3" max="14" width="9" customWidth="1"/>
  </cols>
  <sheetData>
    <row r="1" spans="1:5" ht="16.5" thickTop="1" thickBot="1">
      <c r="A1" s="42" t="s">
        <v>6</v>
      </c>
      <c r="B1" s="53" t="s">
        <v>23</v>
      </c>
    </row>
    <row r="2" spans="1:5" ht="16.5" thickTop="1" thickBot="1">
      <c r="A2" s="40"/>
      <c r="B2" s="41"/>
    </row>
    <row r="3" spans="1:5" ht="16.5" thickTop="1" thickBot="1">
      <c r="A3" s="43" t="s">
        <v>0</v>
      </c>
      <c r="B3" s="44" t="s">
        <v>71</v>
      </c>
    </row>
    <row r="4" spans="1:5" ht="46.5" thickTop="1" thickBot="1">
      <c r="A4" s="45" t="s">
        <v>5</v>
      </c>
      <c r="B4" s="46" t="s">
        <v>193</v>
      </c>
    </row>
    <row r="5" spans="1:5" ht="16.5" thickTop="1" thickBot="1">
      <c r="A5" s="40"/>
      <c r="B5" s="41"/>
    </row>
    <row r="6" spans="1:5" ht="31.5" thickTop="1" thickBot="1">
      <c r="A6" s="43" t="s">
        <v>4</v>
      </c>
      <c r="B6" s="51" t="s">
        <v>194</v>
      </c>
      <c r="D6" s="137"/>
      <c r="E6" s="137"/>
    </row>
    <row r="7" spans="1:5" ht="46.5" thickTop="1" thickBot="1">
      <c r="A7" s="45" t="s">
        <v>7</v>
      </c>
      <c r="B7" s="50" t="s">
        <v>195</v>
      </c>
      <c r="D7" s="136"/>
      <c r="E7" s="136"/>
    </row>
    <row r="8" spans="1:5" ht="31.5" thickTop="1" thickBot="1">
      <c r="A8" s="43" t="s">
        <v>1</v>
      </c>
      <c r="B8" s="155" t="s">
        <v>292</v>
      </c>
      <c r="D8" s="160"/>
      <c r="E8" s="160"/>
    </row>
    <row r="9" spans="1:5" ht="31.5" thickTop="1" thickBot="1">
      <c r="A9" s="43" t="s">
        <v>11</v>
      </c>
      <c r="B9" s="155" t="s">
        <v>17</v>
      </c>
      <c r="D9" s="160"/>
      <c r="E9" s="160"/>
    </row>
    <row r="10" spans="1:5" ht="31.5" thickTop="1" thickBot="1">
      <c r="A10" s="43" t="s">
        <v>2</v>
      </c>
      <c r="B10" s="152" t="s">
        <v>256</v>
      </c>
      <c r="D10" s="160"/>
      <c r="E10" s="160"/>
    </row>
    <row r="11" spans="1:5" ht="91.5" thickTop="1" thickBot="1">
      <c r="A11" s="43" t="s">
        <v>409</v>
      </c>
      <c r="B11" s="201" t="s">
        <v>317</v>
      </c>
      <c r="D11" s="160"/>
      <c r="E11" s="160"/>
    </row>
    <row r="12" spans="1:5" ht="61.5" thickTop="1" thickBot="1">
      <c r="A12" s="43" t="s">
        <v>3</v>
      </c>
      <c r="B12" s="51" t="s">
        <v>318</v>
      </c>
      <c r="D12" s="160"/>
      <c r="E12" s="160"/>
    </row>
    <row r="13" spans="1:5" ht="31.5" thickTop="1" thickBot="1">
      <c r="A13" s="48" t="s">
        <v>9</v>
      </c>
      <c r="B13" s="52" t="s">
        <v>316</v>
      </c>
      <c r="D13" s="139"/>
      <c r="E13" s="136"/>
    </row>
    <row r="14" spans="1:5" ht="31.5" thickTop="1" thickBot="1">
      <c r="A14" s="49" t="s">
        <v>10</v>
      </c>
      <c r="B14" s="133" t="s">
        <v>319</v>
      </c>
      <c r="D14" s="137"/>
      <c r="E14" s="137"/>
    </row>
    <row r="15" spans="1:5" ht="16.5" thickTop="1" thickBot="1">
      <c r="A15" s="40"/>
      <c r="B15" s="41"/>
    </row>
    <row r="16" spans="1:5" ht="31.5" thickTop="1" thickBot="1">
      <c r="A16" s="47" t="s">
        <v>4</v>
      </c>
      <c r="B16" s="51" t="s">
        <v>196</v>
      </c>
    </row>
    <row r="17" spans="1:5" ht="31.5" thickTop="1" thickBot="1">
      <c r="A17" s="45" t="s">
        <v>7</v>
      </c>
      <c r="B17" s="50" t="s">
        <v>326</v>
      </c>
    </row>
    <row r="18" spans="1:5" ht="31.5" thickTop="1" thickBot="1">
      <c r="A18" s="43" t="s">
        <v>1</v>
      </c>
      <c r="B18" s="155" t="s">
        <v>292</v>
      </c>
      <c r="D18" s="159"/>
      <c r="E18" s="159"/>
    </row>
    <row r="19" spans="1:5" ht="16.5" thickTop="1" thickBot="1">
      <c r="A19" s="43" t="s">
        <v>11</v>
      </c>
      <c r="B19" s="155" t="s">
        <v>253</v>
      </c>
    </row>
    <row r="20" spans="1:5" ht="31.5" thickTop="1" thickBot="1">
      <c r="A20" s="43" t="s">
        <v>2</v>
      </c>
      <c r="B20" s="155" t="s">
        <v>257</v>
      </c>
    </row>
    <row r="21" spans="1:5" ht="61.5" thickTop="1" thickBot="1">
      <c r="A21" s="43" t="s">
        <v>409</v>
      </c>
      <c r="B21" s="51" t="s">
        <v>320</v>
      </c>
    </row>
    <row r="22" spans="1:5" ht="61.5" thickTop="1" thickBot="1">
      <c r="A22" s="43" t="s">
        <v>3</v>
      </c>
      <c r="B22" s="51" t="s">
        <v>321</v>
      </c>
    </row>
    <row r="23" spans="1:5" ht="16.5" thickTop="1" thickBot="1">
      <c r="A23" s="54" t="s">
        <v>9</v>
      </c>
      <c r="B23" s="52" t="s">
        <v>322</v>
      </c>
    </row>
    <row r="24" spans="1:5" ht="31.5" thickTop="1" thickBot="1">
      <c r="A24" s="49" t="s">
        <v>10</v>
      </c>
      <c r="B24" s="133" t="s">
        <v>306</v>
      </c>
    </row>
    <row r="25" spans="1:5" ht="16.5" thickTop="1" thickBot="1">
      <c r="A25" s="40"/>
      <c r="B25" s="41"/>
    </row>
    <row r="26" spans="1:5" ht="16.5" thickTop="1" thickBot="1">
      <c r="A26" s="42" t="s">
        <v>6</v>
      </c>
      <c r="B26" s="53" t="s">
        <v>23</v>
      </c>
    </row>
    <row r="27" spans="1:5" ht="16.5" thickTop="1" thickBot="1">
      <c r="A27" s="40"/>
      <c r="B27" s="41"/>
    </row>
    <row r="28" spans="1:5" ht="31.5" thickTop="1" thickBot="1">
      <c r="A28" s="43" t="s">
        <v>0</v>
      </c>
      <c r="B28" s="44" t="s">
        <v>84</v>
      </c>
    </row>
    <row r="29" spans="1:5" ht="31.5" thickTop="1" thickBot="1">
      <c r="A29" s="45" t="s">
        <v>5</v>
      </c>
      <c r="B29" s="46" t="s">
        <v>197</v>
      </c>
    </row>
    <row r="30" spans="1:5" ht="16.5" thickTop="1" thickBot="1">
      <c r="A30" s="40"/>
      <c r="B30" s="41"/>
    </row>
    <row r="31" spans="1:5" ht="31.5" thickTop="1" thickBot="1">
      <c r="A31" s="43" t="s">
        <v>4</v>
      </c>
      <c r="B31" s="51" t="s">
        <v>198</v>
      </c>
    </row>
    <row r="32" spans="1:5" ht="31.5" thickTop="1" thickBot="1">
      <c r="A32" s="45" t="s">
        <v>7</v>
      </c>
      <c r="B32" s="50" t="s">
        <v>199</v>
      </c>
    </row>
    <row r="33" spans="1:5" ht="76.5" thickTop="1" thickBot="1">
      <c r="A33" s="43" t="s">
        <v>1</v>
      </c>
      <c r="B33" s="155" t="s">
        <v>291</v>
      </c>
    </row>
    <row r="34" spans="1:5" ht="16.5" thickTop="1" thickBot="1">
      <c r="A34" s="43" t="s">
        <v>11</v>
      </c>
      <c r="B34" s="155" t="s">
        <v>22</v>
      </c>
    </row>
    <row r="35" spans="1:5" ht="31.5" thickTop="1" thickBot="1">
      <c r="A35" s="43" t="s">
        <v>2</v>
      </c>
      <c r="B35" s="152" t="s">
        <v>250</v>
      </c>
      <c r="D35" s="160"/>
      <c r="E35" s="162"/>
    </row>
    <row r="36" spans="1:5" ht="91.5" thickTop="1" thickBot="1">
      <c r="A36" s="43" t="s">
        <v>409</v>
      </c>
      <c r="B36" s="51" t="s">
        <v>327</v>
      </c>
    </row>
    <row r="37" spans="1:5" ht="61.5" thickTop="1" thickBot="1">
      <c r="A37" s="43" t="s">
        <v>3</v>
      </c>
      <c r="B37" s="51" t="s">
        <v>328</v>
      </c>
    </row>
    <row r="38" spans="1:5" ht="31.5" thickTop="1" thickBot="1">
      <c r="A38" s="54" t="s">
        <v>9</v>
      </c>
      <c r="B38" s="52" t="s">
        <v>329</v>
      </c>
    </row>
    <row r="39" spans="1:5" ht="31.5" thickTop="1" thickBot="1">
      <c r="A39" s="49" t="s">
        <v>10</v>
      </c>
      <c r="B39" s="133" t="s">
        <v>306</v>
      </c>
    </row>
    <row r="40" spans="1:5" ht="16.5" thickTop="1" thickBot="1">
      <c r="A40" s="40"/>
      <c r="B40" s="41"/>
    </row>
    <row r="41" spans="1:5" ht="31.5" thickTop="1" thickBot="1">
      <c r="A41" s="47" t="s">
        <v>4</v>
      </c>
      <c r="B41" s="51" t="s">
        <v>200</v>
      </c>
    </row>
    <row r="42" spans="1:5" ht="31.5" thickTop="1" thickBot="1">
      <c r="A42" s="45" t="s">
        <v>7</v>
      </c>
      <c r="B42" s="50" t="s">
        <v>201</v>
      </c>
    </row>
    <row r="43" spans="1:5" ht="76.5" thickTop="1" thickBot="1">
      <c r="A43" s="43" t="s">
        <v>1</v>
      </c>
      <c r="B43" s="155" t="s">
        <v>291</v>
      </c>
    </row>
    <row r="44" spans="1:5" ht="31.5" thickTop="1" thickBot="1">
      <c r="A44" s="43" t="s">
        <v>11</v>
      </c>
      <c r="B44" s="155" t="s">
        <v>17</v>
      </c>
    </row>
    <row r="45" spans="1:5" ht="46.5" thickTop="1" thickBot="1">
      <c r="A45" s="43" t="s">
        <v>2</v>
      </c>
      <c r="B45" s="152" t="s">
        <v>258</v>
      </c>
    </row>
    <row r="46" spans="1:5" ht="61.5" thickTop="1" thickBot="1">
      <c r="A46" s="43" t="s">
        <v>409</v>
      </c>
      <c r="B46" s="51" t="s">
        <v>330</v>
      </c>
      <c r="D46" s="214"/>
      <c r="E46" s="160"/>
    </row>
    <row r="47" spans="1:5" ht="61.5" thickTop="1" thickBot="1">
      <c r="A47" s="43" t="s">
        <v>3</v>
      </c>
      <c r="B47" s="51" t="s">
        <v>331</v>
      </c>
      <c r="D47" s="214"/>
      <c r="E47" s="159"/>
    </row>
    <row r="48" spans="1:5" ht="46.5" thickTop="1" thickBot="1">
      <c r="A48" s="54" t="s">
        <v>9</v>
      </c>
      <c r="B48" s="52" t="s">
        <v>332</v>
      </c>
    </row>
    <row r="49" spans="1:6" ht="31.5" thickTop="1" thickBot="1">
      <c r="A49" s="49" t="s">
        <v>10</v>
      </c>
      <c r="B49" s="133" t="s">
        <v>306</v>
      </c>
    </row>
    <row r="50" spans="1:6" ht="16.5" thickTop="1" thickBot="1">
      <c r="A50" s="40"/>
      <c r="B50" s="41"/>
      <c r="E50" s="142"/>
      <c r="F50" s="143"/>
    </row>
    <row r="51" spans="1:6" ht="16.5" thickTop="1" thickBot="1">
      <c r="A51" s="43" t="s">
        <v>0</v>
      </c>
      <c r="B51" s="44" t="s">
        <v>19</v>
      </c>
      <c r="E51" s="140"/>
      <c r="F51" s="141"/>
    </row>
    <row r="52" spans="1:6" ht="16.5" thickTop="1" thickBot="1">
      <c r="A52" s="45" t="s">
        <v>5</v>
      </c>
      <c r="B52" s="46" t="s">
        <v>19</v>
      </c>
      <c r="E52" s="140"/>
      <c r="F52" s="141"/>
    </row>
    <row r="53" spans="1:6" ht="16.5" thickTop="1" thickBot="1">
      <c r="A53" s="40"/>
      <c r="B53" s="41"/>
      <c r="E53" s="140"/>
      <c r="F53" s="141"/>
    </row>
    <row r="54" spans="1:6" ht="31.5" thickTop="1" thickBot="1">
      <c r="A54" s="47" t="s">
        <v>4</v>
      </c>
      <c r="B54" s="51" t="s">
        <v>19</v>
      </c>
    </row>
    <row r="55" spans="1:6" ht="46.5" thickTop="1" thickBot="1">
      <c r="A55" s="45" t="s">
        <v>7</v>
      </c>
      <c r="B55" s="50" t="s">
        <v>202</v>
      </c>
    </row>
    <row r="56" spans="1:6" ht="16.5" thickTop="1" thickBot="1">
      <c r="A56" s="43" t="s">
        <v>1</v>
      </c>
      <c r="B56" s="155" t="s">
        <v>302</v>
      </c>
    </row>
    <row r="57" spans="1:6" ht="16.5" thickTop="1" thickBot="1">
      <c r="A57" s="43" t="s">
        <v>11</v>
      </c>
      <c r="B57" s="155" t="s">
        <v>285</v>
      </c>
    </row>
    <row r="58" spans="1:6" ht="91.5" thickTop="1" thickBot="1">
      <c r="A58" s="43" t="s">
        <v>2</v>
      </c>
      <c r="B58" s="152" t="s">
        <v>288</v>
      </c>
    </row>
    <row r="59" spans="1:6" ht="61.5" thickTop="1" thickBot="1">
      <c r="A59" s="43" t="s">
        <v>409</v>
      </c>
      <c r="B59" s="51" t="s">
        <v>333</v>
      </c>
    </row>
    <row r="60" spans="1:6" ht="61.5" thickTop="1" thickBot="1">
      <c r="A60" s="43" t="s">
        <v>3</v>
      </c>
      <c r="B60" s="51" t="s">
        <v>334</v>
      </c>
    </row>
    <row r="61" spans="1:6" ht="46.5" thickTop="1" thickBot="1">
      <c r="A61" s="54" t="s">
        <v>9</v>
      </c>
      <c r="B61" s="52" t="s">
        <v>335</v>
      </c>
    </row>
    <row r="62" spans="1:6" ht="31.5" thickTop="1" thickBot="1">
      <c r="A62" s="49" t="s">
        <v>10</v>
      </c>
      <c r="B62" s="133" t="s">
        <v>306</v>
      </c>
    </row>
    <row r="63" spans="1:6" ht="15.75" thickTop="1">
      <c r="A63" s="40"/>
      <c r="B63" s="41"/>
    </row>
  </sheetData>
  <mergeCells count="1">
    <mergeCell ref="D46:D4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18" zoomScaleNormal="100" workbookViewId="0">
      <selection activeCell="B22" sqref="B22"/>
    </sheetView>
  </sheetViews>
  <sheetFormatPr defaultRowHeight="15"/>
  <cols>
    <col min="1" max="1" width="20.7109375" customWidth="1"/>
    <col min="2" max="2" width="76.140625" customWidth="1"/>
    <col min="3" max="18" width="9.140625" style="207"/>
  </cols>
  <sheetData>
    <row r="1" spans="1:2" ht="16.5" thickTop="1" thickBot="1">
      <c r="A1" s="25" t="s">
        <v>6</v>
      </c>
      <c r="B1" s="34" t="s">
        <v>20</v>
      </c>
    </row>
    <row r="2" spans="1:2" ht="16.5" thickTop="1" thickBot="1">
      <c r="A2" s="23"/>
      <c r="B2" s="24"/>
    </row>
    <row r="3" spans="1:2" ht="16.5" thickTop="1" thickBot="1">
      <c r="A3" s="26" t="s">
        <v>0</v>
      </c>
      <c r="B3" s="28" t="s">
        <v>120</v>
      </c>
    </row>
    <row r="4" spans="1:2" ht="31.5" thickTop="1" thickBot="1">
      <c r="A4" s="27" t="s">
        <v>5</v>
      </c>
      <c r="B4" s="29" t="s">
        <v>203</v>
      </c>
    </row>
    <row r="5" spans="1:2" ht="16.5" thickTop="1" thickBot="1">
      <c r="A5" s="23"/>
      <c r="B5" s="24"/>
    </row>
    <row r="6" spans="1:2" ht="31.5" thickTop="1" thickBot="1">
      <c r="A6" s="30" t="s">
        <v>4</v>
      </c>
      <c r="B6" s="36" t="s">
        <v>204</v>
      </c>
    </row>
    <row r="7" spans="1:2" ht="31.5" thickTop="1" thickBot="1">
      <c r="A7" s="31" t="s">
        <v>7</v>
      </c>
      <c r="B7" s="35" t="s">
        <v>205</v>
      </c>
    </row>
    <row r="8" spans="1:2" ht="61.5" thickTop="1" thickBot="1">
      <c r="A8" s="26" t="s">
        <v>1</v>
      </c>
      <c r="B8" s="157" t="s">
        <v>289</v>
      </c>
    </row>
    <row r="9" spans="1:2" ht="46.5" thickTop="1" thickBot="1">
      <c r="A9" s="26" t="s">
        <v>11</v>
      </c>
      <c r="B9" s="157" t="s">
        <v>13</v>
      </c>
    </row>
    <row r="10" spans="1:2" ht="61.5" thickTop="1" thickBot="1">
      <c r="A10" s="26" t="s">
        <v>2</v>
      </c>
      <c r="B10" s="168" t="s">
        <v>14</v>
      </c>
    </row>
    <row r="11" spans="1:2" ht="61.5" thickTop="1" thickBot="1">
      <c r="A11" s="26" t="s">
        <v>409</v>
      </c>
      <c r="B11" s="36" t="s">
        <v>336</v>
      </c>
    </row>
    <row r="12" spans="1:2" ht="61.5" thickTop="1" thickBot="1">
      <c r="A12" s="26" t="s">
        <v>3</v>
      </c>
      <c r="B12" s="36" t="s">
        <v>337</v>
      </c>
    </row>
    <row r="13" spans="1:2" ht="46.5" thickTop="1" thickBot="1">
      <c r="A13" s="32" t="s">
        <v>9</v>
      </c>
      <c r="B13" s="37" t="s">
        <v>414</v>
      </c>
    </row>
    <row r="14" spans="1:2" ht="31.5" thickTop="1" thickBot="1">
      <c r="A14" s="33" t="s">
        <v>10</v>
      </c>
      <c r="B14" s="135" t="s">
        <v>306</v>
      </c>
    </row>
    <row r="15" spans="1:2" ht="16.5" thickTop="1" thickBot="1">
      <c r="A15" s="23"/>
      <c r="B15" s="24"/>
    </row>
    <row r="16" spans="1:2" ht="31.5" thickTop="1" thickBot="1">
      <c r="A16" s="30" t="s">
        <v>4</v>
      </c>
      <c r="B16" s="36" t="s">
        <v>206</v>
      </c>
    </row>
    <row r="17" spans="1:2" ht="76.5" thickTop="1" thickBot="1">
      <c r="A17" s="27" t="s">
        <v>7</v>
      </c>
      <c r="B17" s="35" t="s">
        <v>207</v>
      </c>
    </row>
    <row r="18" spans="1:2" ht="61.5" thickTop="1" thickBot="1">
      <c r="A18" s="26" t="s">
        <v>1</v>
      </c>
      <c r="B18" s="157" t="s">
        <v>289</v>
      </c>
    </row>
    <row r="19" spans="1:2" ht="16.5" thickTop="1" thickBot="1">
      <c r="A19" s="26" t="s">
        <v>11</v>
      </c>
      <c r="B19" s="157" t="s">
        <v>267</v>
      </c>
    </row>
    <row r="20" spans="1:2" ht="31.5" thickTop="1" thickBot="1">
      <c r="A20" s="26" t="s">
        <v>2</v>
      </c>
      <c r="B20" s="168" t="s">
        <v>268</v>
      </c>
    </row>
    <row r="21" spans="1:2" ht="91.5" thickTop="1" thickBot="1">
      <c r="A21" s="26" t="s">
        <v>409</v>
      </c>
      <c r="B21" s="36" t="s">
        <v>338</v>
      </c>
    </row>
    <row r="22" spans="1:2" ht="76.5" thickTop="1" thickBot="1">
      <c r="A22" s="26" t="s">
        <v>3</v>
      </c>
      <c r="B22" s="36" t="s">
        <v>339</v>
      </c>
    </row>
    <row r="23" spans="1:2" ht="46.5" thickTop="1" thickBot="1">
      <c r="A23" s="32" t="s">
        <v>9</v>
      </c>
      <c r="B23" s="37" t="s">
        <v>415</v>
      </c>
    </row>
    <row r="24" spans="1:2" ht="31.5" thickTop="1" thickBot="1">
      <c r="A24" s="33" t="s">
        <v>10</v>
      </c>
      <c r="B24" s="135" t="s">
        <v>306</v>
      </c>
    </row>
    <row r="25" spans="1:2" ht="16.5" thickTop="1" thickBot="1">
      <c r="A25" s="38"/>
      <c r="B25" s="39"/>
    </row>
    <row r="26" spans="1:2" ht="16.5" thickTop="1" thickBot="1">
      <c r="A26" s="25" t="s">
        <v>6</v>
      </c>
      <c r="B26" s="34" t="s">
        <v>20</v>
      </c>
    </row>
    <row r="27" spans="1:2" ht="16.5" thickTop="1" thickBot="1">
      <c r="A27" s="23"/>
      <c r="B27" s="24"/>
    </row>
    <row r="28" spans="1:2" ht="31.5" thickTop="1" thickBot="1">
      <c r="A28" s="26" t="s">
        <v>0</v>
      </c>
      <c r="B28" s="28" t="s">
        <v>131</v>
      </c>
    </row>
    <row r="29" spans="1:2" ht="31.5" thickTop="1" thickBot="1">
      <c r="A29" s="27" t="s">
        <v>5</v>
      </c>
      <c r="B29" s="29" t="s">
        <v>133</v>
      </c>
    </row>
    <row r="30" spans="1:2" ht="16.5" thickTop="1" thickBot="1">
      <c r="A30" s="23"/>
      <c r="B30" s="24"/>
    </row>
    <row r="31" spans="1:2" ht="31.5" thickTop="1" thickBot="1">
      <c r="A31" s="30" t="s">
        <v>4</v>
      </c>
      <c r="B31" s="36" t="s">
        <v>133</v>
      </c>
    </row>
    <row r="32" spans="1:2" ht="31.5" thickTop="1" thickBot="1">
      <c r="A32" s="31" t="s">
        <v>7</v>
      </c>
      <c r="B32" s="35" t="s">
        <v>208</v>
      </c>
    </row>
    <row r="33" spans="1:2" ht="31.5" thickTop="1" thickBot="1">
      <c r="A33" s="26" t="s">
        <v>1</v>
      </c>
      <c r="B33" s="157" t="s">
        <v>290</v>
      </c>
    </row>
    <row r="34" spans="1:2" ht="46.5" thickTop="1" thickBot="1">
      <c r="A34" s="26" t="s">
        <v>11</v>
      </c>
      <c r="B34" s="157" t="s">
        <v>13</v>
      </c>
    </row>
    <row r="35" spans="1:2" ht="106.5" thickTop="1" thickBot="1">
      <c r="A35" s="26" t="s">
        <v>2</v>
      </c>
      <c r="B35" s="168" t="s">
        <v>269</v>
      </c>
    </row>
    <row r="36" spans="1:2" ht="61.5" thickTop="1" thickBot="1">
      <c r="A36" s="26" t="s">
        <v>409</v>
      </c>
      <c r="B36" s="36" t="s">
        <v>340</v>
      </c>
    </row>
    <row r="37" spans="1:2" ht="61.5" thickTop="1" thickBot="1">
      <c r="A37" s="26" t="s">
        <v>3</v>
      </c>
      <c r="B37" s="36" t="s">
        <v>341</v>
      </c>
    </row>
    <row r="38" spans="1:2" ht="48" customHeight="1" thickTop="1" thickBot="1">
      <c r="A38" s="32" t="s">
        <v>9</v>
      </c>
      <c r="B38" s="203" t="s">
        <v>413</v>
      </c>
    </row>
    <row r="39" spans="1:2" ht="31.5" thickTop="1" thickBot="1">
      <c r="A39" s="33" t="s">
        <v>10</v>
      </c>
      <c r="B39" s="135" t="s">
        <v>181</v>
      </c>
    </row>
    <row r="40" spans="1:2" ht="15.75" thickTop="1">
      <c r="A40" s="38"/>
      <c r="B40" s="144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5" zoomScaleNormal="100" workbookViewId="0">
      <selection activeCell="B13" sqref="B13"/>
    </sheetView>
  </sheetViews>
  <sheetFormatPr defaultRowHeight="15"/>
  <cols>
    <col min="1" max="1" width="20.7109375" customWidth="1"/>
    <col min="2" max="2" width="76.140625" customWidth="1"/>
    <col min="3" max="10" width="9.42578125" style="207" customWidth="1"/>
  </cols>
  <sheetData>
    <row r="1" spans="1:2" ht="16.5" thickTop="1" thickBot="1">
      <c r="A1" s="60" t="s">
        <v>6</v>
      </c>
      <c r="B1" s="67" t="s">
        <v>26</v>
      </c>
    </row>
    <row r="2" spans="1:2" ht="16.5" thickTop="1" thickBot="1">
      <c r="A2" s="61"/>
      <c r="B2" s="62"/>
    </row>
    <row r="3" spans="1:2" ht="16.5" thickTop="1" thickBot="1">
      <c r="A3" s="56" t="s">
        <v>0</v>
      </c>
      <c r="B3" s="57" t="s">
        <v>29</v>
      </c>
    </row>
    <row r="4" spans="1:2" ht="16.5" thickTop="1" thickBot="1">
      <c r="A4" s="58" t="s">
        <v>5</v>
      </c>
      <c r="B4" s="59" t="s">
        <v>29</v>
      </c>
    </row>
    <row r="5" spans="1:2" ht="16.5" thickTop="1" thickBot="1">
      <c r="A5" s="61"/>
      <c r="B5" s="62"/>
    </row>
    <row r="6" spans="1:2" ht="31.5" thickTop="1" thickBot="1">
      <c r="A6" s="56" t="s">
        <v>4</v>
      </c>
      <c r="B6" s="69" t="s">
        <v>29</v>
      </c>
    </row>
    <row r="7" spans="1:2" ht="16.5" thickTop="1" thickBot="1">
      <c r="A7" s="58" t="s">
        <v>7</v>
      </c>
      <c r="B7" s="68" t="s">
        <v>209</v>
      </c>
    </row>
    <row r="8" spans="1:2" ht="31.5" thickTop="1" thickBot="1">
      <c r="A8" s="56" t="s">
        <v>1</v>
      </c>
      <c r="B8" s="166" t="s">
        <v>300</v>
      </c>
    </row>
    <row r="9" spans="1:2" ht="16.5" thickTop="1" thickBot="1">
      <c r="A9" s="56" t="s">
        <v>11</v>
      </c>
      <c r="B9" s="166" t="s">
        <v>262</v>
      </c>
    </row>
    <row r="10" spans="1:2" ht="31.5" thickTop="1" thickBot="1">
      <c r="A10" s="56" t="s">
        <v>2</v>
      </c>
      <c r="B10" s="167" t="s">
        <v>263</v>
      </c>
    </row>
    <row r="11" spans="1:2" ht="76.5" thickTop="1" thickBot="1">
      <c r="A11" s="56" t="s">
        <v>409</v>
      </c>
      <c r="B11" s="69" t="s">
        <v>342</v>
      </c>
    </row>
    <row r="12" spans="1:2" ht="61.5" thickTop="1" thickBot="1">
      <c r="A12" s="56" t="s">
        <v>3</v>
      </c>
      <c r="B12" s="69" t="s">
        <v>343</v>
      </c>
    </row>
    <row r="13" spans="1:2" ht="61.5" thickTop="1" thickBot="1">
      <c r="A13" s="65" t="s">
        <v>9</v>
      </c>
      <c r="B13" s="70" t="s">
        <v>412</v>
      </c>
    </row>
    <row r="14" spans="1:2" ht="31.5" thickTop="1" thickBot="1">
      <c r="A14" s="66" t="s">
        <v>10</v>
      </c>
      <c r="B14" s="72" t="s">
        <v>306</v>
      </c>
    </row>
    <row r="15" spans="1:2" ht="16.5" thickTop="1" thickBot="1">
      <c r="A15" s="61"/>
      <c r="B15" s="62"/>
    </row>
    <row r="16" spans="1:2" ht="16.5" thickTop="1" thickBot="1">
      <c r="A16" s="60" t="s">
        <v>6</v>
      </c>
      <c r="B16" s="67" t="s">
        <v>26</v>
      </c>
    </row>
    <row r="17" spans="1:6" ht="16.5" thickTop="1" thickBot="1">
      <c r="A17" s="61"/>
      <c r="B17" s="62"/>
    </row>
    <row r="18" spans="1:6" ht="31.5" thickTop="1" thickBot="1">
      <c r="A18" s="56" t="s">
        <v>0</v>
      </c>
      <c r="B18" s="57" t="s">
        <v>136</v>
      </c>
    </row>
    <row r="19" spans="1:6" ht="46.5" thickTop="1" thickBot="1">
      <c r="A19" s="58" t="s">
        <v>5</v>
      </c>
      <c r="B19" s="59" t="s">
        <v>210</v>
      </c>
    </row>
    <row r="20" spans="1:6" ht="16.5" thickTop="1" thickBot="1">
      <c r="A20" s="61"/>
      <c r="B20" s="62"/>
    </row>
    <row r="21" spans="1:6" ht="31.5" thickTop="1" thickBot="1">
      <c r="A21" s="56" t="s">
        <v>4</v>
      </c>
      <c r="B21" s="69" t="s">
        <v>211</v>
      </c>
    </row>
    <row r="22" spans="1:6" ht="46.5" thickTop="1" thickBot="1">
      <c r="A22" s="58" t="s">
        <v>7</v>
      </c>
      <c r="B22" s="68" t="s">
        <v>212</v>
      </c>
    </row>
    <row r="23" spans="1:6" ht="46.5" thickTop="1" thickBot="1">
      <c r="A23" s="56" t="s">
        <v>1</v>
      </c>
      <c r="B23" s="166" t="s">
        <v>297</v>
      </c>
    </row>
    <row r="24" spans="1:6" ht="31.5" thickTop="1" thickBot="1">
      <c r="A24" s="56" t="s">
        <v>11</v>
      </c>
      <c r="B24" s="166" t="s">
        <v>273</v>
      </c>
    </row>
    <row r="25" spans="1:6" ht="91.5" thickTop="1" thickBot="1">
      <c r="A25" s="56" t="s">
        <v>2</v>
      </c>
      <c r="B25" s="167" t="s">
        <v>274</v>
      </c>
      <c r="F25" s="208"/>
    </row>
    <row r="26" spans="1:6" ht="121.5" thickTop="1" thickBot="1">
      <c r="A26" s="56" t="s">
        <v>409</v>
      </c>
      <c r="B26" s="69" t="s">
        <v>344</v>
      </c>
      <c r="F26" s="215"/>
    </row>
    <row r="27" spans="1:6" ht="61.5" thickTop="1" thickBot="1">
      <c r="A27" s="56" t="s">
        <v>3</v>
      </c>
      <c r="B27" s="69" t="s">
        <v>345</v>
      </c>
      <c r="E27" s="209"/>
      <c r="F27" s="216"/>
    </row>
    <row r="28" spans="1:6" ht="76.5" thickTop="1" thickBot="1">
      <c r="A28" s="65" t="s">
        <v>9</v>
      </c>
      <c r="B28" s="70" t="s">
        <v>346</v>
      </c>
    </row>
    <row r="29" spans="1:6" ht="31.5" thickTop="1" thickBot="1">
      <c r="A29" s="66" t="s">
        <v>10</v>
      </c>
      <c r="B29" s="72" t="s">
        <v>306</v>
      </c>
    </row>
    <row r="30" spans="1:6" ht="16.5" thickTop="1" thickBot="1">
      <c r="A30" s="61"/>
      <c r="B30" s="62"/>
    </row>
    <row r="31" spans="1:6" ht="31.5" thickTop="1" thickBot="1">
      <c r="A31" s="63" t="s">
        <v>4</v>
      </c>
      <c r="B31" s="69" t="s">
        <v>213</v>
      </c>
    </row>
    <row r="32" spans="1:6" ht="16.5" thickTop="1" thickBot="1">
      <c r="A32" s="64" t="s">
        <v>7</v>
      </c>
      <c r="B32" s="68" t="s">
        <v>214</v>
      </c>
    </row>
    <row r="33" spans="1:5" ht="46.5" thickTop="1" thickBot="1">
      <c r="A33" s="56" t="s">
        <v>1</v>
      </c>
      <c r="B33" s="166" t="s">
        <v>297</v>
      </c>
    </row>
    <row r="34" spans="1:5" ht="16.5" thickTop="1" thickBot="1">
      <c r="A34" s="56" t="s">
        <v>11</v>
      </c>
      <c r="B34" s="166" t="s">
        <v>275</v>
      </c>
    </row>
    <row r="35" spans="1:5" ht="31.5" thickTop="1" thickBot="1">
      <c r="A35" s="56" t="s">
        <v>2</v>
      </c>
      <c r="B35" s="167" t="s">
        <v>276</v>
      </c>
    </row>
    <row r="36" spans="1:5" ht="61.5" thickTop="1" thickBot="1">
      <c r="A36" s="56" t="s">
        <v>409</v>
      </c>
      <c r="B36" s="69" t="s">
        <v>354</v>
      </c>
    </row>
    <row r="37" spans="1:5" ht="61.5" thickTop="1" thickBot="1">
      <c r="A37" s="56" t="s">
        <v>3</v>
      </c>
      <c r="B37" s="69" t="s">
        <v>347</v>
      </c>
      <c r="E37" s="209"/>
    </row>
    <row r="38" spans="1:5" ht="76.5" thickTop="1" thickBot="1">
      <c r="A38" s="65" t="s">
        <v>9</v>
      </c>
      <c r="B38" s="71" t="s">
        <v>357</v>
      </c>
    </row>
    <row r="39" spans="1:5" ht="31.5" thickTop="1" thickBot="1">
      <c r="A39" s="66" t="s">
        <v>10</v>
      </c>
      <c r="B39" s="72" t="s">
        <v>306</v>
      </c>
    </row>
    <row r="40" spans="1:5" ht="16.5" thickTop="1" thickBot="1">
      <c r="A40" s="61"/>
      <c r="B40" s="62"/>
    </row>
    <row r="41" spans="1:5" ht="16.5" thickTop="1" thickBot="1">
      <c r="A41" s="60" t="s">
        <v>6</v>
      </c>
      <c r="B41" s="67" t="s">
        <v>26</v>
      </c>
    </row>
    <row r="42" spans="1:5" ht="16.5" thickTop="1" thickBot="1">
      <c r="A42" s="61"/>
      <c r="B42" s="62"/>
    </row>
    <row r="43" spans="1:5" ht="16.5" thickTop="1" thickBot="1">
      <c r="A43" s="56" t="s">
        <v>0</v>
      </c>
      <c r="B43" s="57" t="s">
        <v>27</v>
      </c>
    </row>
    <row r="44" spans="1:5" ht="46.5" thickTop="1" thickBot="1">
      <c r="A44" s="58" t="s">
        <v>5</v>
      </c>
      <c r="B44" s="59" t="s">
        <v>215</v>
      </c>
    </row>
    <row r="45" spans="1:5" ht="16.5" thickTop="1" thickBot="1">
      <c r="A45" s="61"/>
      <c r="B45" s="62"/>
    </row>
    <row r="46" spans="1:5" ht="31.5" thickTop="1" thickBot="1">
      <c r="A46" s="56" t="s">
        <v>4</v>
      </c>
      <c r="B46" s="69" t="s">
        <v>216</v>
      </c>
    </row>
    <row r="47" spans="1:5" ht="31.5" thickTop="1" thickBot="1">
      <c r="A47" s="58" t="s">
        <v>7</v>
      </c>
      <c r="B47" s="68" t="s">
        <v>217</v>
      </c>
    </row>
    <row r="48" spans="1:5" ht="46.5" thickTop="1" thickBot="1">
      <c r="A48" s="56" t="s">
        <v>1</v>
      </c>
      <c r="B48" s="166" t="s">
        <v>298</v>
      </c>
    </row>
    <row r="49" spans="1:6" ht="31.5" thickTop="1" thickBot="1">
      <c r="A49" s="56" t="s">
        <v>11</v>
      </c>
      <c r="B49" s="166" t="s">
        <v>277</v>
      </c>
    </row>
    <row r="50" spans="1:6" ht="31.5" thickTop="1" thickBot="1">
      <c r="A50" s="56" t="s">
        <v>2</v>
      </c>
      <c r="B50" s="167" t="s">
        <v>278</v>
      </c>
    </row>
    <row r="51" spans="1:6" ht="106.5" thickTop="1" thickBot="1">
      <c r="A51" s="56" t="s">
        <v>409</v>
      </c>
      <c r="B51" s="69" t="s">
        <v>348</v>
      </c>
      <c r="F51" s="208"/>
    </row>
    <row r="52" spans="1:6" ht="61.5" thickTop="1" thickBot="1">
      <c r="A52" s="56" t="s">
        <v>3</v>
      </c>
      <c r="B52" s="69" t="s">
        <v>349</v>
      </c>
      <c r="F52" s="208"/>
    </row>
    <row r="53" spans="1:6" ht="91.5" thickTop="1" thickBot="1">
      <c r="A53" s="65" t="s">
        <v>9</v>
      </c>
      <c r="B53" s="70" t="s">
        <v>350</v>
      </c>
    </row>
    <row r="54" spans="1:6" ht="31.5" thickTop="1" thickBot="1">
      <c r="A54" s="66" t="s">
        <v>10</v>
      </c>
      <c r="B54" s="72" t="s">
        <v>306</v>
      </c>
    </row>
    <row r="55" spans="1:6" ht="16.5" thickTop="1" thickBot="1">
      <c r="A55" s="61"/>
      <c r="B55" s="62"/>
    </row>
    <row r="56" spans="1:6" ht="31.5" thickTop="1" thickBot="1">
      <c r="A56" s="56" t="s">
        <v>4</v>
      </c>
      <c r="B56" s="69" t="s">
        <v>218</v>
      </c>
    </row>
    <row r="57" spans="1:6" ht="61.5" thickTop="1" thickBot="1">
      <c r="A57" s="58" t="s">
        <v>7</v>
      </c>
      <c r="B57" s="68" t="s">
        <v>219</v>
      </c>
      <c r="E57" s="209"/>
    </row>
    <row r="58" spans="1:6" ht="46.5" thickTop="1" thickBot="1">
      <c r="A58" s="56" t="s">
        <v>1</v>
      </c>
      <c r="B58" s="166" t="s">
        <v>298</v>
      </c>
      <c r="E58" s="208"/>
    </row>
    <row r="59" spans="1:6" ht="61.5" thickTop="1" thickBot="1">
      <c r="A59" s="56" t="s">
        <v>11</v>
      </c>
      <c r="B59" s="166" t="s">
        <v>279</v>
      </c>
      <c r="E59" s="208"/>
    </row>
    <row r="60" spans="1:6" ht="106.5" thickTop="1" thickBot="1">
      <c r="A60" s="56" t="s">
        <v>2</v>
      </c>
      <c r="B60" s="167" t="s">
        <v>280</v>
      </c>
    </row>
    <row r="61" spans="1:6" ht="91.5" thickTop="1" thickBot="1">
      <c r="A61" s="56" t="s">
        <v>409</v>
      </c>
      <c r="B61" s="69" t="s">
        <v>351</v>
      </c>
    </row>
    <row r="62" spans="1:6" ht="61.5" thickTop="1" thickBot="1">
      <c r="A62" s="56" t="s">
        <v>3</v>
      </c>
      <c r="B62" s="69" t="s">
        <v>352</v>
      </c>
    </row>
    <row r="63" spans="1:6" ht="76.5" thickTop="1" thickBot="1">
      <c r="A63" s="65" t="s">
        <v>9</v>
      </c>
      <c r="B63" s="70" t="s">
        <v>353</v>
      </c>
    </row>
    <row r="64" spans="1:6" ht="31.5" thickTop="1" thickBot="1">
      <c r="A64" s="66" t="s">
        <v>10</v>
      </c>
      <c r="B64" s="72" t="s">
        <v>306</v>
      </c>
    </row>
    <row r="65" spans="1:5" ht="16.5" thickTop="1" thickBot="1">
      <c r="A65" s="61"/>
      <c r="B65" s="62"/>
    </row>
    <row r="66" spans="1:5" ht="16.5" thickTop="1" thickBot="1">
      <c r="A66" s="60" t="s">
        <v>6</v>
      </c>
      <c r="B66" s="67" t="s">
        <v>26</v>
      </c>
    </row>
    <row r="67" spans="1:5" ht="16.5" thickTop="1" thickBot="1">
      <c r="A67" s="56" t="s">
        <v>0</v>
      </c>
      <c r="B67" s="57" t="s">
        <v>154</v>
      </c>
    </row>
    <row r="68" spans="1:5" ht="16.5" thickTop="1" thickBot="1">
      <c r="A68" s="58" t="s">
        <v>5</v>
      </c>
      <c r="B68" s="59" t="s">
        <v>156</v>
      </c>
    </row>
    <row r="69" spans="1:5" ht="16.5" thickTop="1" thickBot="1">
      <c r="A69" s="61"/>
      <c r="B69" s="62"/>
    </row>
    <row r="70" spans="1:5" ht="31.5" thickTop="1" thickBot="1">
      <c r="A70" s="56" t="s">
        <v>4</v>
      </c>
      <c r="B70" s="69" t="s">
        <v>156</v>
      </c>
    </row>
    <row r="71" spans="1:5" ht="16.5" thickTop="1" thickBot="1">
      <c r="A71" s="58" t="s">
        <v>7</v>
      </c>
      <c r="B71" s="68" t="s">
        <v>220</v>
      </c>
    </row>
    <row r="72" spans="1:5" ht="16.5" thickTop="1" thickBot="1">
      <c r="A72" s="56" t="s">
        <v>1</v>
      </c>
      <c r="B72" s="166" t="s">
        <v>303</v>
      </c>
      <c r="E72" s="210"/>
    </row>
    <row r="73" spans="1:5" ht="31.5" thickTop="1" thickBot="1">
      <c r="A73" s="56" t="s">
        <v>11</v>
      </c>
      <c r="B73" s="166" t="s">
        <v>281</v>
      </c>
      <c r="E73" s="208"/>
    </row>
    <row r="74" spans="1:5" ht="76.5" thickTop="1" thickBot="1">
      <c r="A74" s="56" t="s">
        <v>2</v>
      </c>
      <c r="B74" s="167" t="s">
        <v>282</v>
      </c>
      <c r="E74" s="208"/>
    </row>
    <row r="75" spans="1:5" ht="61.5" thickTop="1" thickBot="1">
      <c r="A75" s="56" t="s">
        <v>409</v>
      </c>
      <c r="B75" s="69" t="s">
        <v>355</v>
      </c>
    </row>
    <row r="76" spans="1:5" ht="61.5" thickTop="1" thickBot="1">
      <c r="A76" s="56" t="s">
        <v>3</v>
      </c>
      <c r="B76" s="69" t="s">
        <v>356</v>
      </c>
    </row>
    <row r="77" spans="1:5" ht="106.5" thickTop="1" thickBot="1">
      <c r="A77" s="65" t="s">
        <v>9</v>
      </c>
      <c r="B77" s="71" t="s">
        <v>410</v>
      </c>
    </row>
    <row r="78" spans="1:5" ht="31.5" thickTop="1" thickBot="1">
      <c r="A78" s="66" t="s">
        <v>10</v>
      </c>
      <c r="B78" s="72" t="s">
        <v>306</v>
      </c>
      <c r="E78" s="210"/>
    </row>
    <row r="79" spans="1:5" ht="16.5" thickTop="1" thickBot="1">
      <c r="A79" s="61"/>
      <c r="B79" s="62"/>
    </row>
    <row r="80" spans="1:5" ht="16.5" thickTop="1" thickBot="1">
      <c r="A80" s="56" t="s">
        <v>0</v>
      </c>
      <c r="B80" s="57" t="s">
        <v>28</v>
      </c>
    </row>
    <row r="81" spans="1:5" ht="16.5" thickTop="1" thickBot="1">
      <c r="A81" s="58" t="s">
        <v>5</v>
      </c>
      <c r="B81" s="59" t="s">
        <v>28</v>
      </c>
    </row>
    <row r="82" spans="1:5" ht="16.5" thickTop="1" thickBot="1">
      <c r="A82" s="61"/>
      <c r="B82" s="62"/>
    </row>
    <row r="83" spans="1:5" ht="31.5" thickTop="1" thickBot="1">
      <c r="A83" s="63" t="s">
        <v>4</v>
      </c>
      <c r="B83" s="69" t="s">
        <v>28</v>
      </c>
    </row>
    <row r="84" spans="1:5" ht="46.5" thickTop="1" thickBot="1">
      <c r="A84" s="64" t="s">
        <v>7</v>
      </c>
      <c r="B84" s="68" t="s">
        <v>221</v>
      </c>
      <c r="D84" s="216"/>
      <c r="E84" s="208"/>
    </row>
    <row r="85" spans="1:5" ht="16.5" thickTop="1" thickBot="1">
      <c r="A85" s="56" t="s">
        <v>1</v>
      </c>
      <c r="B85" s="166" t="s">
        <v>299</v>
      </c>
      <c r="D85" s="216"/>
      <c r="E85" s="208"/>
    </row>
    <row r="86" spans="1:5" ht="31.5" thickTop="1" thickBot="1">
      <c r="A86" s="56" t="s">
        <v>11</v>
      </c>
      <c r="B86" s="166" t="s">
        <v>283</v>
      </c>
      <c r="D86" s="216"/>
      <c r="E86" s="208"/>
    </row>
    <row r="87" spans="1:5" ht="106.5" thickTop="1" thickBot="1">
      <c r="A87" s="56" t="s">
        <v>2</v>
      </c>
      <c r="B87" s="169" t="s">
        <v>284</v>
      </c>
      <c r="D87" s="208"/>
      <c r="E87" s="208"/>
    </row>
    <row r="88" spans="1:5" ht="121.5" thickTop="1" thickBot="1">
      <c r="A88" s="56" t="s">
        <v>409</v>
      </c>
      <c r="B88" s="69" t="s">
        <v>358</v>
      </c>
    </row>
    <row r="89" spans="1:5" ht="61.5" thickTop="1" thickBot="1">
      <c r="A89" s="56" t="s">
        <v>3</v>
      </c>
      <c r="B89" s="69" t="s">
        <v>359</v>
      </c>
    </row>
    <row r="90" spans="1:5" ht="91.5" thickTop="1" thickBot="1">
      <c r="A90" s="65" t="s">
        <v>9</v>
      </c>
      <c r="B90" s="70" t="s">
        <v>360</v>
      </c>
    </row>
    <row r="91" spans="1:5" ht="31.5" thickTop="1" thickBot="1">
      <c r="A91" s="66" t="s">
        <v>10</v>
      </c>
      <c r="B91" s="72" t="s">
        <v>306</v>
      </c>
    </row>
    <row r="92" spans="1:5" ht="15.75" thickTop="1">
      <c r="A92" s="61"/>
      <c r="B92" s="62"/>
    </row>
  </sheetData>
  <mergeCells count="2">
    <mergeCell ref="F26:F27"/>
    <mergeCell ref="D84:D86"/>
  </mergeCells>
  <pageMargins left="0.7" right="0.7" top="0.78740157499999996" bottom="0.78740157499999996" header="0.3" footer="0.3"/>
  <pageSetup paperSize="9" scale="90" orientation="portrait" r:id="rId1"/>
  <rowBreaks count="1" manualBreakCount="1">
    <brk id="1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opLeftCell="A33" zoomScaleNormal="100" zoomScaleSheetLayoutView="100" workbookViewId="0">
      <selection activeCell="B39" sqref="B39"/>
    </sheetView>
  </sheetViews>
  <sheetFormatPr defaultRowHeight="15"/>
  <cols>
    <col min="1" max="1" width="22.42578125" bestFit="1" customWidth="1"/>
    <col min="2" max="2" width="76.140625" customWidth="1"/>
    <col min="3" max="9" width="9.42578125" style="207" customWidth="1"/>
  </cols>
  <sheetData>
    <row r="1" spans="1:14" ht="16.5" thickTop="1" thickBot="1">
      <c r="A1" s="8" t="s">
        <v>6</v>
      </c>
      <c r="B1" s="2" t="s">
        <v>8</v>
      </c>
    </row>
    <row r="2" spans="1:14" ht="16.5" thickTop="1" thickBot="1">
      <c r="A2" s="11"/>
      <c r="B2" s="10"/>
    </row>
    <row r="3" spans="1:14" ht="16.5" thickTop="1" thickBot="1">
      <c r="A3" s="17" t="s">
        <v>0</v>
      </c>
      <c r="B3" s="21" t="s">
        <v>54</v>
      </c>
      <c r="C3" s="209"/>
      <c r="D3" s="209"/>
      <c r="E3" s="209"/>
      <c r="F3" s="209"/>
      <c r="G3" s="209"/>
      <c r="H3" s="209"/>
      <c r="I3" s="209"/>
      <c r="J3" s="1"/>
      <c r="K3" s="1"/>
      <c r="L3" s="1"/>
      <c r="M3" s="1"/>
      <c r="N3" s="1"/>
    </row>
    <row r="4" spans="1:14" ht="16.5" thickTop="1" thickBot="1">
      <c r="A4" s="19" t="s">
        <v>5</v>
      </c>
      <c r="B4" s="20" t="s">
        <v>68</v>
      </c>
      <c r="C4" s="209"/>
      <c r="D4" s="209"/>
      <c r="E4" s="209"/>
      <c r="F4" s="209"/>
      <c r="G4" s="209"/>
      <c r="H4" s="209"/>
      <c r="I4" s="209"/>
      <c r="J4" s="1"/>
      <c r="K4" s="1"/>
      <c r="L4" s="1"/>
      <c r="M4" s="1"/>
      <c r="N4" s="1"/>
    </row>
    <row r="5" spans="1:14" ht="16.5" thickTop="1" thickBot="1">
      <c r="A5" s="11"/>
      <c r="B5" s="97"/>
      <c r="C5" s="209"/>
      <c r="D5" s="209"/>
      <c r="E5" s="209"/>
      <c r="F5" s="209"/>
      <c r="G5" s="209"/>
      <c r="H5" s="209"/>
      <c r="I5" s="209"/>
      <c r="J5" s="1"/>
      <c r="K5" s="1"/>
      <c r="L5" s="1"/>
      <c r="M5" s="1"/>
      <c r="N5" s="1"/>
    </row>
    <row r="6" spans="1:14" ht="16.5" thickTop="1" thickBot="1">
      <c r="A6" s="3" t="s">
        <v>4</v>
      </c>
      <c r="B6" s="12" t="s">
        <v>68</v>
      </c>
      <c r="C6" s="209"/>
      <c r="D6" s="209"/>
      <c r="E6" s="209"/>
      <c r="F6" s="209"/>
      <c r="G6" s="209"/>
      <c r="H6" s="209"/>
      <c r="I6" s="209"/>
      <c r="J6" s="1"/>
      <c r="K6" s="1"/>
      <c r="L6" s="1"/>
      <c r="M6" s="1"/>
      <c r="N6" s="1"/>
    </row>
    <row r="7" spans="1:14" ht="16.5" thickTop="1" thickBot="1">
      <c r="A7" s="4" t="s">
        <v>7</v>
      </c>
      <c r="B7" s="13" t="s">
        <v>222</v>
      </c>
      <c r="C7" s="209"/>
      <c r="D7" s="209"/>
      <c r="E7" s="209"/>
      <c r="F7" s="209"/>
      <c r="G7" s="209"/>
      <c r="H7" s="209"/>
      <c r="I7" s="209"/>
      <c r="J7" s="1"/>
      <c r="K7" s="1"/>
      <c r="L7" s="1"/>
      <c r="M7" s="1"/>
      <c r="N7" s="1"/>
    </row>
    <row r="8" spans="1:14" ht="76.5" thickTop="1" thickBot="1">
      <c r="A8" s="3" t="s">
        <v>1</v>
      </c>
      <c r="B8" s="164" t="s">
        <v>293</v>
      </c>
      <c r="C8" s="209"/>
      <c r="D8" s="208"/>
      <c r="E8" s="208"/>
      <c r="F8" s="209"/>
      <c r="G8" s="209"/>
      <c r="H8" s="209"/>
      <c r="I8" s="209"/>
      <c r="J8" s="1"/>
      <c r="K8" s="1"/>
      <c r="L8" s="1"/>
      <c r="M8" s="1"/>
      <c r="N8" s="1"/>
    </row>
    <row r="9" spans="1:14" ht="16.5" thickTop="1" thickBot="1">
      <c r="A9" s="3" t="s">
        <v>11</v>
      </c>
      <c r="B9" s="164" t="s">
        <v>248</v>
      </c>
      <c r="C9" s="209"/>
      <c r="D9" s="209"/>
      <c r="E9" s="209"/>
      <c r="F9" s="209"/>
      <c r="G9" s="209"/>
      <c r="H9" s="209"/>
      <c r="I9" s="209"/>
      <c r="J9" s="1"/>
      <c r="K9" s="1"/>
      <c r="L9" s="1"/>
      <c r="M9" s="1"/>
      <c r="N9" s="1"/>
    </row>
    <row r="10" spans="1:14" ht="31.5" thickTop="1" thickBot="1">
      <c r="A10" s="3" t="s">
        <v>2</v>
      </c>
      <c r="B10" s="165" t="s">
        <v>249</v>
      </c>
      <c r="C10" s="209"/>
      <c r="D10" s="209"/>
      <c r="E10" s="209"/>
      <c r="F10" s="209"/>
      <c r="G10" s="209"/>
      <c r="H10" s="209"/>
      <c r="I10" s="209"/>
      <c r="J10" s="1"/>
      <c r="K10" s="1"/>
      <c r="L10" s="1"/>
      <c r="M10" s="1"/>
      <c r="N10" s="1"/>
    </row>
    <row r="11" spans="1:14" ht="91.5" thickTop="1" thickBot="1">
      <c r="A11" s="3" t="s">
        <v>409</v>
      </c>
      <c r="B11" s="164" t="s">
        <v>361</v>
      </c>
      <c r="C11" s="209"/>
      <c r="D11" s="209"/>
      <c r="F11" s="209"/>
      <c r="G11" s="209"/>
      <c r="H11" s="209"/>
      <c r="I11" s="209"/>
      <c r="J11" s="1"/>
      <c r="K11" s="1"/>
      <c r="L11" s="1"/>
      <c r="M11" s="1"/>
      <c r="N11" s="1"/>
    </row>
    <row r="12" spans="1:14" ht="76.5" thickTop="1" thickBot="1">
      <c r="A12" s="3" t="s">
        <v>3</v>
      </c>
      <c r="B12" s="164" t="s">
        <v>362</v>
      </c>
    </row>
    <row r="13" spans="1:14" ht="91.5" thickTop="1" thickBot="1">
      <c r="A13" s="5" t="s">
        <v>9</v>
      </c>
      <c r="B13" s="165" t="s">
        <v>374</v>
      </c>
    </row>
    <row r="14" spans="1:14" ht="31.5" thickTop="1" thickBot="1">
      <c r="A14" s="6" t="s">
        <v>10</v>
      </c>
      <c r="B14" s="22" t="s">
        <v>363</v>
      </c>
    </row>
    <row r="15" spans="1:14" ht="16.5" thickTop="1" thickBot="1">
      <c r="A15" s="9"/>
      <c r="B15" s="10"/>
    </row>
    <row r="16" spans="1:14" ht="16.5" thickTop="1" thickBot="1">
      <c r="A16" s="8" t="s">
        <v>6</v>
      </c>
      <c r="B16" s="2" t="s">
        <v>8</v>
      </c>
    </row>
    <row r="17" spans="1:5" ht="16.5" thickTop="1" thickBot="1">
      <c r="A17" s="11"/>
      <c r="B17" s="10"/>
    </row>
    <row r="18" spans="1:5" ht="31.5" thickTop="1" thickBot="1">
      <c r="A18" s="17" t="s">
        <v>0</v>
      </c>
      <c r="B18" s="21" t="s">
        <v>84</v>
      </c>
    </row>
    <row r="19" spans="1:5" ht="61.5" thickTop="1" thickBot="1">
      <c r="A19" s="19" t="s">
        <v>5</v>
      </c>
      <c r="B19" s="20" t="s">
        <v>223</v>
      </c>
    </row>
    <row r="20" spans="1:5" ht="16.5" thickTop="1" thickBot="1">
      <c r="A20" s="11"/>
      <c r="B20" s="10"/>
    </row>
    <row r="21" spans="1:5" ht="16.5" thickTop="1" thickBot="1">
      <c r="A21" s="7" t="s">
        <v>4</v>
      </c>
      <c r="B21" s="16" t="s">
        <v>224</v>
      </c>
    </row>
    <row r="22" spans="1:5" ht="16.5" thickTop="1" thickBot="1">
      <c r="A22" s="4" t="s">
        <v>7</v>
      </c>
      <c r="B22" s="13" t="s">
        <v>225</v>
      </c>
    </row>
    <row r="23" spans="1:5" ht="76.5" thickTop="1" thickBot="1">
      <c r="A23" s="4" t="s">
        <v>1</v>
      </c>
      <c r="B23" s="170" t="s">
        <v>291</v>
      </c>
    </row>
    <row r="24" spans="1:5" ht="31.5" thickTop="1" thickBot="1">
      <c r="A24" s="3" t="s">
        <v>11</v>
      </c>
      <c r="B24" s="165" t="s">
        <v>17</v>
      </c>
      <c r="D24" s="216"/>
      <c r="E24" s="210"/>
    </row>
    <row r="25" spans="1:5" ht="46.5" thickTop="1" thickBot="1">
      <c r="A25" s="4" t="s">
        <v>2</v>
      </c>
      <c r="B25" s="164" t="s">
        <v>258</v>
      </c>
      <c r="D25" s="216"/>
      <c r="E25" s="208"/>
    </row>
    <row r="26" spans="1:5" ht="91.5" thickTop="1" thickBot="1">
      <c r="A26" s="3" t="s">
        <v>409</v>
      </c>
      <c r="B26" s="164" t="s">
        <v>364</v>
      </c>
    </row>
    <row r="27" spans="1:5" ht="76.5" thickTop="1" thickBot="1">
      <c r="A27" s="3" t="s">
        <v>3</v>
      </c>
      <c r="B27" s="164" t="s">
        <v>365</v>
      </c>
    </row>
    <row r="28" spans="1:5" ht="76.5" thickTop="1" thickBot="1">
      <c r="A28" s="3" t="s">
        <v>9</v>
      </c>
      <c r="B28" s="165" t="s">
        <v>367</v>
      </c>
    </row>
    <row r="29" spans="1:5" ht="31.5" thickTop="1" thickBot="1">
      <c r="A29" s="3" t="s">
        <v>10</v>
      </c>
      <c r="B29" s="22" t="s">
        <v>366</v>
      </c>
    </row>
    <row r="30" spans="1:5" ht="16.5" thickTop="1" thickBot="1">
      <c r="A30" s="15"/>
      <c r="B30" s="14"/>
    </row>
    <row r="31" spans="1:5" ht="16.5" thickTop="1" thickBot="1">
      <c r="A31" s="7" t="s">
        <v>4</v>
      </c>
      <c r="B31" s="16" t="s">
        <v>226</v>
      </c>
      <c r="C31" s="211"/>
    </row>
    <row r="32" spans="1:5" ht="31.5" thickTop="1" thickBot="1">
      <c r="A32" s="4" t="s">
        <v>7</v>
      </c>
      <c r="B32" s="13" t="s">
        <v>227</v>
      </c>
    </row>
    <row r="33" spans="1:2" ht="76.5" thickTop="1" thickBot="1">
      <c r="A33" s="4" t="s">
        <v>1</v>
      </c>
      <c r="B33" s="154" t="s">
        <v>291</v>
      </c>
    </row>
    <row r="34" spans="1:2" ht="16.5" thickTop="1" thickBot="1">
      <c r="A34" s="3" t="s">
        <v>11</v>
      </c>
      <c r="B34" s="165" t="s">
        <v>22</v>
      </c>
    </row>
    <row r="35" spans="1:2" ht="31.5" thickTop="1" thickBot="1">
      <c r="A35" s="4" t="s">
        <v>2</v>
      </c>
      <c r="B35" s="164" t="s">
        <v>250</v>
      </c>
    </row>
    <row r="36" spans="1:2" ht="76.5" thickTop="1" thickBot="1">
      <c r="A36" s="3" t="s">
        <v>409</v>
      </c>
      <c r="B36" s="164" t="s">
        <v>368</v>
      </c>
    </row>
    <row r="37" spans="1:2" ht="76.5" thickTop="1" thickBot="1">
      <c r="A37" s="3" t="s">
        <v>3</v>
      </c>
      <c r="B37" s="164" t="s">
        <v>369</v>
      </c>
    </row>
    <row r="38" spans="1:2" ht="91.5" thickTop="1" thickBot="1">
      <c r="A38" s="3" t="s">
        <v>9</v>
      </c>
      <c r="B38" s="165" t="s">
        <v>411</v>
      </c>
    </row>
    <row r="39" spans="1:2" ht="31.5" thickTop="1" thickBot="1">
      <c r="A39" s="3" t="s">
        <v>10</v>
      </c>
      <c r="B39" s="22" t="s">
        <v>370</v>
      </c>
    </row>
    <row r="40" spans="1:2" ht="16.5" thickTop="1" thickBot="1">
      <c r="A40" s="15"/>
      <c r="B40" s="14"/>
    </row>
    <row r="41" spans="1:2" ht="31.5" thickTop="1" thickBot="1">
      <c r="A41" s="7" t="s">
        <v>4</v>
      </c>
      <c r="B41" s="16" t="s">
        <v>228</v>
      </c>
    </row>
    <row r="42" spans="1:2" ht="16.5" thickTop="1" thickBot="1">
      <c r="A42" s="4" t="s">
        <v>7</v>
      </c>
      <c r="B42" s="13" t="s">
        <v>229</v>
      </c>
    </row>
    <row r="43" spans="1:2" ht="76.5" thickTop="1" thickBot="1">
      <c r="A43" s="4" t="s">
        <v>1</v>
      </c>
      <c r="B43" s="154" t="s">
        <v>291</v>
      </c>
    </row>
    <row r="44" spans="1:2" ht="16.5" thickTop="1" thickBot="1">
      <c r="A44" s="3" t="s">
        <v>11</v>
      </c>
      <c r="B44" s="165" t="s">
        <v>22</v>
      </c>
    </row>
    <row r="45" spans="1:2" ht="31.5" thickTop="1" thickBot="1">
      <c r="A45" s="4" t="s">
        <v>2</v>
      </c>
      <c r="B45" s="164" t="s">
        <v>259</v>
      </c>
    </row>
    <row r="46" spans="1:2" ht="76.5" thickTop="1" thickBot="1">
      <c r="A46" s="3" t="s">
        <v>409</v>
      </c>
      <c r="B46" s="164" t="s">
        <v>371</v>
      </c>
    </row>
    <row r="47" spans="1:2" ht="76.5" thickTop="1" thickBot="1">
      <c r="A47" s="3" t="s">
        <v>3</v>
      </c>
      <c r="B47" s="164" t="s">
        <v>372</v>
      </c>
    </row>
    <row r="48" spans="1:2" ht="61.5" thickTop="1" thickBot="1">
      <c r="A48" s="3" t="s">
        <v>9</v>
      </c>
      <c r="B48" s="165" t="s">
        <v>378</v>
      </c>
    </row>
    <row r="49" spans="1:4" ht="31.5" thickTop="1" thickBot="1">
      <c r="A49" s="3" t="s">
        <v>10</v>
      </c>
      <c r="B49" s="22" t="s">
        <v>373</v>
      </c>
    </row>
    <row r="50" spans="1:4" ht="16.5" thickTop="1" thickBot="1">
      <c r="A50" s="11"/>
      <c r="B50" s="10"/>
    </row>
    <row r="51" spans="1:4" ht="16.5" thickTop="1" thickBot="1">
      <c r="A51" s="8" t="s">
        <v>6</v>
      </c>
      <c r="B51" s="2" t="s">
        <v>8</v>
      </c>
    </row>
    <row r="52" spans="1:4" ht="16.5" thickTop="1" thickBot="1">
      <c r="A52" s="11"/>
      <c r="B52" s="10"/>
    </row>
    <row r="53" spans="1:4" ht="16.5" thickTop="1" thickBot="1">
      <c r="A53" s="17" t="s">
        <v>0</v>
      </c>
      <c r="B53" s="21" t="s">
        <v>102</v>
      </c>
    </row>
    <row r="54" spans="1:4" ht="16.5" thickTop="1" thickBot="1">
      <c r="A54" s="19" t="s">
        <v>5</v>
      </c>
      <c r="B54" s="147" t="s">
        <v>104</v>
      </c>
    </row>
    <row r="55" spans="1:4" ht="16.5" thickTop="1" thickBot="1">
      <c r="A55" s="15"/>
      <c r="B55" s="14"/>
    </row>
    <row r="56" spans="1:4" ht="16.5" thickTop="1" thickBot="1">
      <c r="A56" s="7" t="s">
        <v>4</v>
      </c>
      <c r="B56" s="16" t="s">
        <v>104</v>
      </c>
    </row>
    <row r="57" spans="1:4" ht="31.5" thickTop="1" thickBot="1">
      <c r="A57" s="4" t="s">
        <v>7</v>
      </c>
      <c r="B57" s="13" t="s">
        <v>230</v>
      </c>
    </row>
    <row r="58" spans="1:4" ht="31.5" thickTop="1" thickBot="1">
      <c r="A58" s="4" t="s">
        <v>1</v>
      </c>
      <c r="B58" s="154" t="s">
        <v>296</v>
      </c>
    </row>
    <row r="59" spans="1:4" ht="31.5" thickTop="1" thickBot="1">
      <c r="A59" s="3" t="s">
        <v>11</v>
      </c>
      <c r="B59" s="165" t="s">
        <v>260</v>
      </c>
    </row>
    <row r="60" spans="1:4" ht="31.5" thickTop="1" thickBot="1">
      <c r="A60" s="4" t="s">
        <v>2</v>
      </c>
      <c r="B60" s="164" t="s">
        <v>261</v>
      </c>
    </row>
    <row r="61" spans="1:4" ht="61.5" thickTop="1" thickBot="1">
      <c r="A61" s="3" t="s">
        <v>409</v>
      </c>
      <c r="B61" s="164" t="s">
        <v>376</v>
      </c>
      <c r="D61" s="210"/>
    </row>
    <row r="62" spans="1:4" ht="61.5" thickTop="1" thickBot="1">
      <c r="A62" s="3" t="s">
        <v>3</v>
      </c>
      <c r="B62" s="164" t="s">
        <v>375</v>
      </c>
      <c r="D62" s="208"/>
    </row>
    <row r="63" spans="1:4" ht="61.5" thickTop="1" thickBot="1">
      <c r="A63" s="3" t="s">
        <v>9</v>
      </c>
      <c r="B63" s="165" t="s">
        <v>377</v>
      </c>
    </row>
    <row r="64" spans="1:4" ht="31.5" thickTop="1" thickBot="1">
      <c r="A64" s="3" t="s">
        <v>10</v>
      </c>
      <c r="B64" s="22" t="s">
        <v>306</v>
      </c>
    </row>
    <row r="65" spans="1:2" ht="16.5" thickTop="1" thickBot="1">
      <c r="A65" s="15"/>
      <c r="B65" s="14"/>
    </row>
    <row r="66" spans="1:2" ht="16.5" thickTop="1" thickBot="1">
      <c r="A66" s="8" t="s">
        <v>6</v>
      </c>
      <c r="B66" s="2" t="s">
        <v>8</v>
      </c>
    </row>
    <row r="67" spans="1:2" ht="16.5" thickTop="1" thickBot="1">
      <c r="A67" s="15"/>
      <c r="B67" s="14"/>
    </row>
    <row r="68" spans="1:2" ht="16.5" thickTop="1" thickBot="1">
      <c r="A68" s="17" t="s">
        <v>0</v>
      </c>
      <c r="B68" s="21" t="s">
        <v>114</v>
      </c>
    </row>
    <row r="69" spans="1:2" ht="16.5" thickTop="1" thickBot="1">
      <c r="A69" s="19" t="s">
        <v>5</v>
      </c>
      <c r="B69" s="147" t="s">
        <v>114</v>
      </c>
    </row>
    <row r="70" spans="1:2" ht="16.5" thickTop="1" thickBot="1">
      <c r="A70" s="15"/>
      <c r="B70" s="14"/>
    </row>
    <row r="71" spans="1:2" ht="16.5" thickTop="1" thickBot="1">
      <c r="A71" s="7" t="s">
        <v>4</v>
      </c>
      <c r="B71" s="16" t="s">
        <v>114</v>
      </c>
    </row>
    <row r="72" spans="1:2" ht="16.5" thickTop="1" thickBot="1">
      <c r="A72" s="4" t="s">
        <v>7</v>
      </c>
      <c r="B72" s="13" t="s">
        <v>231</v>
      </c>
    </row>
    <row r="73" spans="1:2" ht="76.5" thickTop="1" thickBot="1">
      <c r="A73" s="4" t="s">
        <v>1</v>
      </c>
      <c r="B73" s="154" t="s">
        <v>244</v>
      </c>
    </row>
    <row r="74" spans="1:2" ht="16.5" thickTop="1" thickBot="1">
      <c r="A74" s="3" t="s">
        <v>11</v>
      </c>
      <c r="B74" s="165" t="s">
        <v>264</v>
      </c>
    </row>
    <row r="75" spans="1:2" ht="31.5" thickTop="1" thickBot="1">
      <c r="A75" s="4" t="s">
        <v>2</v>
      </c>
      <c r="B75" s="164" t="s">
        <v>265</v>
      </c>
    </row>
    <row r="76" spans="1:2" ht="46.5" thickTop="1" thickBot="1">
      <c r="A76" s="3" t="s">
        <v>409</v>
      </c>
      <c r="B76" s="164" t="s">
        <v>379</v>
      </c>
    </row>
    <row r="77" spans="1:2" ht="61.5" thickTop="1" thickBot="1">
      <c r="A77" s="3" t="s">
        <v>3</v>
      </c>
      <c r="B77" s="164" t="s">
        <v>380</v>
      </c>
    </row>
    <row r="78" spans="1:2" ht="61.5" thickTop="1" thickBot="1">
      <c r="A78" s="3" t="s">
        <v>9</v>
      </c>
      <c r="B78" s="165" t="s">
        <v>381</v>
      </c>
    </row>
    <row r="79" spans="1:2" ht="31.5" thickTop="1" thickBot="1">
      <c r="A79" s="3" t="s">
        <v>10</v>
      </c>
      <c r="B79" s="22" t="s">
        <v>306</v>
      </c>
    </row>
    <row r="80" spans="1:2" ht="16.5" thickTop="1" thickBot="1">
      <c r="A80" s="15"/>
      <c r="B80" s="14"/>
    </row>
    <row r="81" spans="1:2" ht="16.5" thickTop="1" thickBot="1">
      <c r="A81" s="8" t="s">
        <v>6</v>
      </c>
      <c r="B81" s="2" t="s">
        <v>8</v>
      </c>
    </row>
    <row r="82" spans="1:2" ht="16.5" thickTop="1" thickBot="1">
      <c r="A82" s="15"/>
      <c r="B82" s="14"/>
    </row>
    <row r="83" spans="1:2" ht="16.5" thickTop="1" thickBot="1">
      <c r="A83" s="17" t="s">
        <v>0</v>
      </c>
      <c r="B83" s="21" t="s">
        <v>120</v>
      </c>
    </row>
    <row r="84" spans="1:2" ht="31.5" thickTop="1" thickBot="1">
      <c r="A84" s="19" t="s">
        <v>5</v>
      </c>
      <c r="B84" s="147" t="s">
        <v>232</v>
      </c>
    </row>
    <row r="85" spans="1:2" ht="16.5" thickTop="1" thickBot="1">
      <c r="A85" s="148"/>
      <c r="B85" s="14"/>
    </row>
    <row r="86" spans="1:2" ht="16.5" thickTop="1" thickBot="1">
      <c r="A86" s="7" t="s">
        <v>4</v>
      </c>
      <c r="B86" s="16" t="s">
        <v>233</v>
      </c>
    </row>
    <row r="87" spans="1:2" ht="31.5" thickTop="1" thickBot="1">
      <c r="A87" s="4" t="s">
        <v>7</v>
      </c>
      <c r="B87" s="13" t="s">
        <v>235</v>
      </c>
    </row>
    <row r="88" spans="1:2" ht="61.5" thickTop="1" thickBot="1">
      <c r="A88" s="4" t="s">
        <v>1</v>
      </c>
      <c r="B88" s="154" t="s">
        <v>289</v>
      </c>
    </row>
    <row r="89" spans="1:2" ht="16.5" thickTop="1" thickBot="1">
      <c r="A89" s="3" t="s">
        <v>11</v>
      </c>
      <c r="B89" s="165" t="s">
        <v>12</v>
      </c>
    </row>
    <row r="90" spans="1:2" ht="16.5" thickTop="1" thickBot="1">
      <c r="A90" s="4" t="s">
        <v>2</v>
      </c>
      <c r="B90" s="164" t="s">
        <v>266</v>
      </c>
    </row>
    <row r="91" spans="1:2" ht="61.5" thickTop="1" thickBot="1">
      <c r="A91" s="3" t="s">
        <v>409</v>
      </c>
      <c r="B91" s="164" t="s">
        <v>382</v>
      </c>
    </row>
    <row r="92" spans="1:2" ht="76.5" thickTop="1" thickBot="1">
      <c r="A92" s="3" t="s">
        <v>3</v>
      </c>
      <c r="B92" s="164" t="s">
        <v>384</v>
      </c>
    </row>
    <row r="93" spans="1:2" ht="61.5" thickTop="1" thickBot="1">
      <c r="A93" s="3" t="s">
        <v>9</v>
      </c>
      <c r="B93" s="165" t="s">
        <v>383</v>
      </c>
    </row>
    <row r="94" spans="1:2" ht="31.5" thickTop="1" thickBot="1">
      <c r="A94" s="3" t="s">
        <v>10</v>
      </c>
      <c r="B94" s="22" t="s">
        <v>385</v>
      </c>
    </row>
    <row r="95" spans="1:2" ht="16.5" thickTop="1" thickBot="1">
      <c r="A95" s="11"/>
      <c r="B95" s="10"/>
    </row>
    <row r="96" spans="1:2" ht="16.5" thickTop="1" thickBot="1">
      <c r="A96" s="7" t="s">
        <v>4</v>
      </c>
      <c r="B96" s="16" t="s">
        <v>234</v>
      </c>
    </row>
    <row r="97" spans="1:2" ht="16.5" thickTop="1" thickBot="1">
      <c r="A97" s="4" t="s">
        <v>7</v>
      </c>
      <c r="B97" s="13" t="s">
        <v>236</v>
      </c>
    </row>
    <row r="98" spans="1:2" ht="61.5" thickTop="1" thickBot="1">
      <c r="A98" s="4" t="s">
        <v>1</v>
      </c>
      <c r="B98" s="154" t="s">
        <v>289</v>
      </c>
    </row>
    <row r="99" spans="1:2" ht="46.5" thickTop="1" thickBot="1">
      <c r="A99" s="3" t="s">
        <v>11</v>
      </c>
      <c r="B99" s="165" t="s">
        <v>13</v>
      </c>
    </row>
    <row r="100" spans="1:2" ht="61.5" thickTop="1" thickBot="1">
      <c r="A100" s="4" t="s">
        <v>2</v>
      </c>
      <c r="B100" s="164" t="s">
        <v>14</v>
      </c>
    </row>
    <row r="101" spans="1:2" ht="91.5" thickTop="1" thickBot="1">
      <c r="A101" s="3" t="s">
        <v>409</v>
      </c>
      <c r="B101" s="164" t="s">
        <v>386</v>
      </c>
    </row>
    <row r="102" spans="1:2" ht="76.5" thickTop="1" thickBot="1">
      <c r="A102" s="3" t="s">
        <v>3</v>
      </c>
      <c r="B102" s="164" t="s">
        <v>387</v>
      </c>
    </row>
    <row r="103" spans="1:2" ht="76.5" thickTop="1" thickBot="1">
      <c r="A103" s="3" t="s">
        <v>9</v>
      </c>
      <c r="B103" s="165" t="s">
        <v>395</v>
      </c>
    </row>
    <row r="104" spans="1:2" ht="31.5" thickTop="1" thickBot="1">
      <c r="A104" s="3" t="s">
        <v>10</v>
      </c>
      <c r="B104" s="22" t="s">
        <v>388</v>
      </c>
    </row>
    <row r="105" spans="1:2" ht="16.5" thickTop="1" thickBot="1">
      <c r="A105" s="11"/>
      <c r="B105" s="10"/>
    </row>
    <row r="106" spans="1:2" ht="16.5" thickTop="1" thickBot="1">
      <c r="A106" s="8" t="s">
        <v>6</v>
      </c>
      <c r="B106" s="2" t="s">
        <v>8</v>
      </c>
    </row>
    <row r="107" spans="1:2" ht="15.75" thickTop="1">
      <c r="A107" s="11"/>
      <c r="B107" s="149"/>
    </row>
    <row r="108" spans="1:2" ht="30.75" thickBot="1">
      <c r="A108" s="17" t="s">
        <v>0</v>
      </c>
      <c r="B108" s="18" t="s">
        <v>136</v>
      </c>
    </row>
    <row r="109" spans="1:2" ht="31.5" thickTop="1" thickBot="1">
      <c r="A109" s="19" t="s">
        <v>5</v>
      </c>
      <c r="B109" s="20" t="s">
        <v>141</v>
      </c>
    </row>
    <row r="110" spans="1:2" ht="16.5" thickTop="1" thickBot="1">
      <c r="A110" s="15"/>
      <c r="B110" s="14"/>
    </row>
    <row r="111" spans="1:2" ht="31.5" thickTop="1" thickBot="1">
      <c r="A111" s="7" t="s">
        <v>4</v>
      </c>
      <c r="B111" s="16" t="s">
        <v>141</v>
      </c>
    </row>
    <row r="112" spans="1:2" ht="16.5" thickTop="1" thickBot="1">
      <c r="A112" s="4" t="s">
        <v>7</v>
      </c>
      <c r="B112" s="13" t="s">
        <v>237</v>
      </c>
    </row>
    <row r="113" spans="1:5" ht="46.5" thickTop="1" thickBot="1">
      <c r="A113" s="4" t="s">
        <v>1</v>
      </c>
      <c r="B113" s="154" t="s">
        <v>297</v>
      </c>
    </row>
    <row r="114" spans="1:5" ht="16.5" thickTop="1" thickBot="1">
      <c r="A114" s="3" t="s">
        <v>11</v>
      </c>
      <c r="B114" s="165" t="s">
        <v>270</v>
      </c>
    </row>
    <row r="115" spans="1:5" ht="16.5" thickTop="1" thickBot="1">
      <c r="A115" s="4" t="s">
        <v>2</v>
      </c>
      <c r="B115" s="164" t="s">
        <v>272</v>
      </c>
    </row>
    <row r="116" spans="1:5" ht="61.5" thickTop="1" thickBot="1">
      <c r="A116" s="3" t="s">
        <v>409</v>
      </c>
      <c r="B116" s="164" t="s">
        <v>389</v>
      </c>
    </row>
    <row r="117" spans="1:5" ht="61.5" thickTop="1" thickBot="1">
      <c r="A117" s="3" t="s">
        <v>3</v>
      </c>
      <c r="B117" s="164" t="s">
        <v>390</v>
      </c>
    </row>
    <row r="118" spans="1:5" ht="46.5" thickTop="1" thickBot="1">
      <c r="A118" s="3" t="s">
        <v>9</v>
      </c>
      <c r="B118" s="165" t="s">
        <v>391</v>
      </c>
    </row>
    <row r="119" spans="1:5" ht="31.5" thickTop="1" thickBot="1">
      <c r="A119" s="3" t="s">
        <v>10</v>
      </c>
      <c r="B119" s="22" t="s">
        <v>306</v>
      </c>
    </row>
    <row r="120" spans="1:5" ht="16.5" thickTop="1" thickBot="1">
      <c r="A120" s="11"/>
      <c r="B120" s="10"/>
    </row>
    <row r="121" spans="1:5" ht="16.5" thickTop="1" thickBot="1">
      <c r="A121" s="8" t="s">
        <v>6</v>
      </c>
      <c r="B121" s="2" t="s">
        <v>8</v>
      </c>
    </row>
    <row r="122" spans="1:5" ht="15.75" thickTop="1">
      <c r="A122" s="11"/>
      <c r="B122" s="149"/>
    </row>
    <row r="123" spans="1:5" ht="15.75" thickBot="1">
      <c r="A123" s="17" t="s">
        <v>0</v>
      </c>
      <c r="B123" s="18" t="s">
        <v>18</v>
      </c>
    </row>
    <row r="124" spans="1:5" ht="16.5" thickTop="1" thickBot="1">
      <c r="A124" s="19" t="s">
        <v>5</v>
      </c>
      <c r="B124" s="20" t="s">
        <v>18</v>
      </c>
    </row>
    <row r="125" spans="1:5" ht="16.5" thickTop="1" thickBot="1">
      <c r="A125" s="15"/>
      <c r="B125" s="14"/>
    </row>
    <row r="126" spans="1:5" ht="16.5" thickTop="1" thickBot="1">
      <c r="A126" s="7" t="s">
        <v>4</v>
      </c>
      <c r="B126" s="16" t="s">
        <v>18</v>
      </c>
      <c r="D126" s="208"/>
      <c r="E126" s="208"/>
    </row>
    <row r="127" spans="1:5" ht="16.5" thickTop="1" thickBot="1">
      <c r="A127" s="4" t="s">
        <v>7</v>
      </c>
      <c r="B127" s="13" t="s">
        <v>238</v>
      </c>
      <c r="D127" s="208"/>
      <c r="E127" s="208"/>
    </row>
    <row r="128" spans="1:5" ht="16.5" thickTop="1" thickBot="1">
      <c r="A128" s="4" t="s">
        <v>1</v>
      </c>
      <c r="B128" s="154" t="s">
        <v>301</v>
      </c>
      <c r="D128" s="208"/>
      <c r="E128" s="208"/>
    </row>
    <row r="129" spans="1:5" ht="61.5" thickTop="1" thickBot="1">
      <c r="A129" s="3" t="s">
        <v>11</v>
      </c>
      <c r="B129" s="165" t="s">
        <v>286</v>
      </c>
      <c r="D129" s="208"/>
      <c r="E129" s="208"/>
    </row>
    <row r="130" spans="1:5" ht="106.5" thickTop="1" thickBot="1">
      <c r="A130" s="4" t="s">
        <v>2</v>
      </c>
      <c r="B130" s="164" t="s">
        <v>287</v>
      </c>
      <c r="D130" s="208"/>
    </row>
    <row r="131" spans="1:5" ht="46.5" thickTop="1" thickBot="1">
      <c r="A131" s="3" t="s">
        <v>409</v>
      </c>
      <c r="B131" s="164" t="s">
        <v>392</v>
      </c>
      <c r="D131" s="208"/>
    </row>
    <row r="132" spans="1:5" ht="61.5" thickTop="1" thickBot="1">
      <c r="A132" s="3" t="s">
        <v>3</v>
      </c>
      <c r="B132" s="164" t="s">
        <v>393</v>
      </c>
    </row>
    <row r="133" spans="1:5" ht="61.5" thickTop="1" thickBot="1">
      <c r="A133" s="3" t="s">
        <v>9</v>
      </c>
      <c r="B133" s="165" t="s">
        <v>394</v>
      </c>
    </row>
    <row r="134" spans="1:5" ht="31.5" thickTop="1" thickBot="1">
      <c r="A134" s="3" t="s">
        <v>10</v>
      </c>
      <c r="B134" s="22" t="s">
        <v>306</v>
      </c>
    </row>
    <row r="135" spans="1:5" ht="16.5" thickTop="1" thickBot="1">
      <c r="A135" s="15"/>
      <c r="B135" s="14"/>
    </row>
    <row r="136" spans="1:5" ht="16.5" thickTop="1" thickBot="1">
      <c r="A136" s="8" t="s">
        <v>6</v>
      </c>
      <c r="B136" s="2" t="s">
        <v>8</v>
      </c>
    </row>
    <row r="137" spans="1:5" ht="15.75" thickTop="1">
      <c r="A137" s="11"/>
      <c r="B137" s="149"/>
    </row>
    <row r="138" spans="1:5" ht="15.75" thickBot="1">
      <c r="A138" s="17" t="s">
        <v>0</v>
      </c>
      <c r="B138" s="18" t="s">
        <v>19</v>
      </c>
    </row>
    <row r="139" spans="1:5" ht="16.5" thickTop="1" thickBot="1">
      <c r="A139" s="19" t="s">
        <v>5</v>
      </c>
      <c r="B139" s="20" t="s">
        <v>19</v>
      </c>
    </row>
    <row r="140" spans="1:5" ht="16.5" thickTop="1" thickBot="1">
      <c r="A140" s="15"/>
      <c r="B140" s="14"/>
    </row>
    <row r="141" spans="1:5" ht="16.5" thickTop="1" thickBot="1">
      <c r="A141" s="7" t="s">
        <v>4</v>
      </c>
      <c r="B141" s="16" t="s">
        <v>19</v>
      </c>
    </row>
    <row r="142" spans="1:5" ht="31.5" thickTop="1" thickBot="1">
      <c r="A142" s="4" t="s">
        <v>7</v>
      </c>
      <c r="B142" s="13" t="s">
        <v>239</v>
      </c>
    </row>
    <row r="143" spans="1:5" ht="16.5" thickTop="1" thickBot="1">
      <c r="A143" s="4" t="s">
        <v>1</v>
      </c>
      <c r="B143" s="154" t="s">
        <v>302</v>
      </c>
    </row>
    <row r="144" spans="1:5" ht="16.5" thickTop="1" thickBot="1">
      <c r="A144" s="3" t="s">
        <v>11</v>
      </c>
      <c r="B144" s="165" t="s">
        <v>285</v>
      </c>
    </row>
    <row r="145" spans="1:5" ht="91.5" thickTop="1" thickBot="1">
      <c r="A145" s="4" t="s">
        <v>2</v>
      </c>
      <c r="B145" s="164" t="s">
        <v>288</v>
      </c>
      <c r="D145" s="212"/>
      <c r="E145" s="208"/>
    </row>
    <row r="146" spans="1:5" ht="76.5" thickTop="1" thickBot="1">
      <c r="A146" s="3" t="s">
        <v>409</v>
      </c>
      <c r="B146" s="164" t="s">
        <v>396</v>
      </c>
      <c r="D146" s="210"/>
    </row>
    <row r="147" spans="1:5" ht="61.5" thickTop="1" thickBot="1">
      <c r="A147" s="3" t="s">
        <v>3</v>
      </c>
      <c r="B147" s="164" t="s">
        <v>398</v>
      </c>
      <c r="D147" s="210"/>
    </row>
    <row r="148" spans="1:5" ht="61.5" thickTop="1" thickBot="1">
      <c r="A148" s="3" t="s">
        <v>9</v>
      </c>
      <c r="B148" s="165" t="s">
        <v>397</v>
      </c>
      <c r="D148" s="210"/>
    </row>
    <row r="149" spans="1:5" ht="31.5" thickTop="1" thickBot="1">
      <c r="A149" s="3" t="s">
        <v>10</v>
      </c>
      <c r="B149" s="22" t="s">
        <v>306</v>
      </c>
    </row>
    <row r="150" spans="1:5" ht="15.75" thickTop="1">
      <c r="A150" s="11"/>
      <c r="B150" s="10"/>
    </row>
  </sheetData>
  <mergeCells count="1">
    <mergeCell ref="D24:D25"/>
  </mergeCells>
  <pageMargins left="0.7" right="0.7" top="0.78740157499999996" bottom="0.78740157499999996" header="0.3" footer="0.3"/>
  <pageSetup paperSize="9" scale="69" orientation="portrait" r:id="rId1"/>
  <rowBreaks count="2" manualBreakCount="2">
    <brk id="20" max="16383" man="1"/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67"/>
  <sheetViews>
    <sheetView tabSelected="1" topLeftCell="A70" zoomScaleNormal="100" workbookViewId="0">
      <selection activeCell="K92" sqref="K92"/>
    </sheetView>
  </sheetViews>
  <sheetFormatPr defaultColWidth="8.85546875" defaultRowHeight="15"/>
  <cols>
    <col min="1" max="1" width="8.7109375" style="99" customWidth="1"/>
    <col min="2" max="2" width="20.7109375" style="116" customWidth="1"/>
    <col min="3" max="3" width="8.7109375" style="99" customWidth="1"/>
    <col min="4" max="4" width="43.7109375" style="116" customWidth="1"/>
    <col min="5" max="5" width="11.7109375" style="117" customWidth="1"/>
    <col min="6" max="6" width="11.7109375" style="118" customWidth="1"/>
    <col min="7" max="12" width="11.7109375" style="99" customWidth="1"/>
    <col min="13" max="13" width="9.140625" style="99" hidden="1" customWidth="1"/>
    <col min="14" max="16" width="4.28515625" style="99" customWidth="1"/>
    <col min="17" max="17" width="16" style="196" bestFit="1" customWidth="1"/>
    <col min="18" max="19" width="12" style="198" bestFit="1" customWidth="1"/>
    <col min="20" max="20" width="7.140625" style="99" customWidth="1"/>
    <col min="21" max="16384" width="8.85546875" style="99"/>
  </cols>
  <sheetData>
    <row r="2" spans="1:21">
      <c r="B2" s="248" t="s">
        <v>178</v>
      </c>
      <c r="C2" s="248"/>
      <c r="D2" s="248"/>
      <c r="E2" s="248"/>
      <c r="F2" s="248"/>
    </row>
    <row r="3" spans="1:21">
      <c r="B3" s="132"/>
      <c r="C3" s="132"/>
      <c r="D3" s="132" t="s">
        <v>171</v>
      </c>
      <c r="E3" s="132"/>
      <c r="F3" s="132"/>
    </row>
    <row r="5" spans="1:21" ht="90">
      <c r="A5" s="249" t="s">
        <v>33</v>
      </c>
      <c r="B5" s="249" t="s">
        <v>34</v>
      </c>
      <c r="C5" s="249" t="s">
        <v>35</v>
      </c>
      <c r="D5" s="249" t="s">
        <v>36</v>
      </c>
      <c r="E5" s="247" t="s">
        <v>37</v>
      </c>
      <c r="F5" s="247" t="s">
        <v>38</v>
      </c>
      <c r="G5" s="181" t="s">
        <v>304</v>
      </c>
      <c r="H5" s="98" t="s">
        <v>173</v>
      </c>
      <c r="I5" s="98" t="s">
        <v>174</v>
      </c>
      <c r="J5" s="98" t="s">
        <v>175</v>
      </c>
      <c r="K5" s="98" t="s">
        <v>176</v>
      </c>
      <c r="L5" s="98" t="s">
        <v>177</v>
      </c>
      <c r="O5" s="197"/>
    </row>
    <row r="6" spans="1:21">
      <c r="A6" s="250"/>
      <c r="B6" s="250"/>
      <c r="C6" s="250"/>
      <c r="D6" s="250"/>
      <c r="E6" s="247"/>
      <c r="F6" s="247"/>
      <c r="G6" s="247" t="s">
        <v>172</v>
      </c>
      <c r="H6" s="247"/>
      <c r="I6" s="247"/>
      <c r="J6" s="247"/>
      <c r="K6" s="247"/>
      <c r="L6" s="247"/>
    </row>
    <row r="7" spans="1:21">
      <c r="A7" s="242" t="s">
        <v>39</v>
      </c>
      <c r="B7" s="243" t="s">
        <v>295</v>
      </c>
      <c r="C7" s="242" t="s">
        <v>40</v>
      </c>
      <c r="D7" s="244" t="s">
        <v>41</v>
      </c>
      <c r="E7" s="100" t="s">
        <v>42</v>
      </c>
      <c r="F7" s="101" t="s">
        <v>43</v>
      </c>
      <c r="G7" s="124">
        <v>285</v>
      </c>
      <c r="H7" s="124">
        <v>694.18675289999999</v>
      </c>
      <c r="I7" s="124">
        <v>1081.5960856300001</v>
      </c>
      <c r="J7" s="241">
        <f>SUM(G7:G9)</f>
        <v>440</v>
      </c>
      <c r="K7" s="241">
        <f>SUM(H7:H9)</f>
        <v>694.18675289999999</v>
      </c>
      <c r="L7" s="241">
        <f>SUM(I7:I9)</f>
        <v>1391.6023306300001</v>
      </c>
    </row>
    <row r="8" spans="1:21">
      <c r="A8" s="242"/>
      <c r="B8" s="243"/>
      <c r="C8" s="242"/>
      <c r="D8" s="244"/>
      <c r="E8" s="100" t="s">
        <v>44</v>
      </c>
      <c r="F8" s="101" t="s">
        <v>45</v>
      </c>
      <c r="G8" s="124">
        <v>105</v>
      </c>
      <c r="H8" s="124">
        <v>0</v>
      </c>
      <c r="I8" s="124">
        <v>240.52408500000001</v>
      </c>
      <c r="J8" s="241"/>
      <c r="K8" s="241"/>
      <c r="L8" s="241"/>
    </row>
    <row r="9" spans="1:21" ht="45">
      <c r="A9" s="242"/>
      <c r="B9" s="243"/>
      <c r="C9" s="102" t="s">
        <v>46</v>
      </c>
      <c r="D9" s="191" t="s">
        <v>47</v>
      </c>
      <c r="E9" s="100" t="s">
        <v>44</v>
      </c>
      <c r="F9" s="101" t="s">
        <v>48</v>
      </c>
      <c r="G9" s="124">
        <v>50</v>
      </c>
      <c r="H9" s="124">
        <v>0</v>
      </c>
      <c r="I9" s="124">
        <v>69.482159999999993</v>
      </c>
      <c r="J9" s="241"/>
      <c r="K9" s="241"/>
      <c r="L9" s="241"/>
    </row>
    <row r="10" spans="1:21" ht="45">
      <c r="A10" s="102" t="s">
        <v>49</v>
      </c>
      <c r="B10" s="145" t="s">
        <v>50</v>
      </c>
      <c r="C10" s="102" t="s">
        <v>51</v>
      </c>
      <c r="D10" s="191" t="s">
        <v>52</v>
      </c>
      <c r="E10" s="145" t="s">
        <v>100</v>
      </c>
      <c r="F10" s="102" t="s">
        <v>100</v>
      </c>
      <c r="G10" s="124"/>
      <c r="H10" s="124" t="s">
        <v>100</v>
      </c>
      <c r="I10" s="124" t="s">
        <v>100</v>
      </c>
      <c r="J10" s="124" t="s">
        <v>100</v>
      </c>
      <c r="K10" s="124" t="s">
        <v>100</v>
      </c>
      <c r="L10" s="124" t="s">
        <v>100</v>
      </c>
    </row>
    <row r="11" spans="1:21">
      <c r="A11" s="235" t="s">
        <v>53</v>
      </c>
      <c r="B11" s="235" t="s">
        <v>54</v>
      </c>
      <c r="C11" s="234" t="s">
        <v>55</v>
      </c>
      <c r="D11" s="240" t="s">
        <v>56</v>
      </c>
      <c r="E11" s="103" t="s">
        <v>44</v>
      </c>
      <c r="F11" s="104" t="s">
        <v>57</v>
      </c>
      <c r="G11" s="125">
        <v>12.799048000000001</v>
      </c>
      <c r="H11" s="125">
        <v>5.5184306666666698</v>
      </c>
      <c r="I11" s="125">
        <v>32.025598673333299</v>
      </c>
      <c r="J11" s="221">
        <f>SUM(G11:G17)</f>
        <v>3456.413998</v>
      </c>
      <c r="K11" s="221">
        <f>SUM(H11:H17)</f>
        <v>428.20706306666671</v>
      </c>
      <c r="L11" s="221">
        <f>SUM(I11:I17)</f>
        <v>660.37010850866295</v>
      </c>
    </row>
    <row r="12" spans="1:21" s="105" customFormat="1">
      <c r="A12" s="235"/>
      <c r="B12" s="235"/>
      <c r="C12" s="234"/>
      <c r="D12" s="240"/>
      <c r="E12" s="103" t="s">
        <v>44</v>
      </c>
      <c r="F12" s="104" t="s">
        <v>58</v>
      </c>
      <c r="G12" s="125">
        <v>92.887394999999998</v>
      </c>
      <c r="H12" s="125">
        <v>7.5087923333333304</v>
      </c>
      <c r="I12" s="125">
        <v>73.8453581176923</v>
      </c>
      <c r="J12" s="221"/>
      <c r="K12" s="221"/>
      <c r="L12" s="221"/>
      <c r="N12" s="99"/>
      <c r="O12" s="99"/>
      <c r="P12" s="99"/>
      <c r="Q12" s="196"/>
      <c r="R12" s="198"/>
      <c r="S12" s="198"/>
      <c r="T12" s="99"/>
      <c r="U12" s="99"/>
    </row>
    <row r="13" spans="1:21">
      <c r="A13" s="235"/>
      <c r="B13" s="235"/>
      <c r="C13" s="234"/>
      <c r="D13" s="240"/>
      <c r="E13" s="103" t="s">
        <v>44</v>
      </c>
      <c r="F13" s="104" t="s">
        <v>59</v>
      </c>
      <c r="G13" s="125">
        <v>75.319789999999998</v>
      </c>
      <c r="H13" s="125">
        <v>0</v>
      </c>
      <c r="I13" s="125">
        <v>64.160293876327799</v>
      </c>
      <c r="J13" s="221"/>
      <c r="K13" s="221"/>
      <c r="L13" s="221"/>
    </row>
    <row r="14" spans="1:21">
      <c r="A14" s="235"/>
      <c r="B14" s="235"/>
      <c r="C14" s="234"/>
      <c r="D14" s="240"/>
      <c r="E14" s="103" t="s">
        <v>44</v>
      </c>
      <c r="F14" s="104" t="s">
        <v>60</v>
      </c>
      <c r="G14" s="125">
        <v>216.58531500000001</v>
      </c>
      <c r="H14" s="125">
        <v>44.791631666666703</v>
      </c>
      <c r="I14" s="125">
        <v>99.339175721309502</v>
      </c>
      <c r="J14" s="221"/>
      <c r="K14" s="221"/>
      <c r="L14" s="221"/>
    </row>
    <row r="15" spans="1:21">
      <c r="A15" s="235"/>
      <c r="B15" s="235"/>
      <c r="C15" s="104" t="s">
        <v>61</v>
      </c>
      <c r="D15" s="240" t="s">
        <v>62</v>
      </c>
      <c r="E15" s="206" t="s">
        <v>44</v>
      </c>
      <c r="F15" s="205" t="s">
        <v>63</v>
      </c>
      <c r="G15" s="204">
        <v>163.77332100000001</v>
      </c>
      <c r="H15" s="204">
        <v>0</v>
      </c>
      <c r="I15" s="204">
        <v>0</v>
      </c>
      <c r="J15" s="221"/>
      <c r="K15" s="221"/>
      <c r="L15" s="221"/>
      <c r="U15" s="200"/>
    </row>
    <row r="16" spans="1:21">
      <c r="A16" s="235"/>
      <c r="B16" s="235"/>
      <c r="C16" s="104" t="s">
        <v>64</v>
      </c>
      <c r="D16" s="240" t="s">
        <v>65</v>
      </c>
      <c r="E16" s="206" t="s">
        <v>44</v>
      </c>
      <c r="F16" s="205" t="s">
        <v>66</v>
      </c>
      <c r="G16" s="204">
        <v>5</v>
      </c>
      <c r="H16" s="204">
        <v>0</v>
      </c>
      <c r="I16" s="204">
        <v>31.541130819999999</v>
      </c>
      <c r="J16" s="221"/>
      <c r="K16" s="221"/>
      <c r="L16" s="221"/>
      <c r="U16" s="200"/>
    </row>
    <row r="17" spans="1:20" ht="30">
      <c r="A17" s="235"/>
      <c r="B17" s="235"/>
      <c r="C17" s="104" t="s">
        <v>67</v>
      </c>
      <c r="D17" s="190" t="s">
        <v>68</v>
      </c>
      <c r="E17" s="103" t="s">
        <v>8</v>
      </c>
      <c r="F17" s="104" t="s">
        <v>69</v>
      </c>
      <c r="G17" s="125">
        <v>2890.049129</v>
      </c>
      <c r="H17" s="125">
        <v>370.3882084</v>
      </c>
      <c r="I17" s="125">
        <v>359.45855130000001</v>
      </c>
      <c r="J17" s="221"/>
      <c r="K17" s="221"/>
      <c r="L17" s="221"/>
    </row>
    <row r="18" spans="1:20" ht="30">
      <c r="A18" s="234" t="s">
        <v>70</v>
      </c>
      <c r="B18" s="235" t="s">
        <v>71</v>
      </c>
      <c r="C18" s="234" t="s">
        <v>72</v>
      </c>
      <c r="D18" s="240" t="s">
        <v>73</v>
      </c>
      <c r="E18" s="103" t="s">
        <v>74</v>
      </c>
      <c r="F18" s="104" t="s">
        <v>75</v>
      </c>
      <c r="G18" s="125">
        <v>21</v>
      </c>
      <c r="H18" s="125">
        <v>0</v>
      </c>
      <c r="I18" s="125">
        <v>0.31219999999999998</v>
      </c>
      <c r="J18" s="221">
        <f>SUM(G18:G23)</f>
        <v>279.60393399999998</v>
      </c>
      <c r="K18" s="221">
        <f>SUM(H18:H23)</f>
        <v>11.63627523452381</v>
      </c>
      <c r="L18" s="221">
        <f>SUM(I18:I23)</f>
        <v>86.477268853482343</v>
      </c>
    </row>
    <row r="19" spans="1:20">
      <c r="A19" s="234"/>
      <c r="B19" s="235"/>
      <c r="C19" s="234"/>
      <c r="D19" s="240"/>
      <c r="E19" s="103" t="s">
        <v>76</v>
      </c>
      <c r="F19" s="106" t="s">
        <v>77</v>
      </c>
      <c r="G19" s="125">
        <v>15.145243000000001</v>
      </c>
      <c r="H19" s="125">
        <v>3.0732175000000002</v>
      </c>
      <c r="I19" s="125">
        <v>55.5973787954945</v>
      </c>
      <c r="J19" s="221"/>
      <c r="K19" s="221"/>
      <c r="L19" s="221"/>
    </row>
    <row r="20" spans="1:20" ht="45">
      <c r="A20" s="234"/>
      <c r="B20" s="235"/>
      <c r="C20" s="234"/>
      <c r="D20" s="240"/>
      <c r="E20" s="103" t="s">
        <v>78</v>
      </c>
      <c r="F20" s="104" t="s">
        <v>75</v>
      </c>
      <c r="G20" s="125">
        <v>100.59117000000001</v>
      </c>
      <c r="H20" s="125">
        <v>0</v>
      </c>
      <c r="I20" s="125">
        <v>0</v>
      </c>
      <c r="J20" s="221"/>
      <c r="K20" s="221"/>
      <c r="L20" s="221"/>
    </row>
    <row r="21" spans="1:20">
      <c r="A21" s="234"/>
      <c r="B21" s="235"/>
      <c r="C21" s="234"/>
      <c r="D21" s="240"/>
      <c r="E21" s="107" t="s">
        <v>76</v>
      </c>
      <c r="F21" s="108" t="s">
        <v>79</v>
      </c>
      <c r="G21" s="125">
        <v>133.64639</v>
      </c>
      <c r="H21" s="125">
        <v>0</v>
      </c>
      <c r="I21" s="125">
        <v>27.075462224654501</v>
      </c>
      <c r="J21" s="221"/>
      <c r="K21" s="221"/>
      <c r="L21" s="221"/>
    </row>
    <row r="22" spans="1:20" ht="45">
      <c r="A22" s="234"/>
      <c r="B22" s="235"/>
      <c r="C22" s="234"/>
      <c r="D22" s="240"/>
      <c r="E22" s="103" t="s">
        <v>78</v>
      </c>
      <c r="F22" s="104" t="s">
        <v>80</v>
      </c>
      <c r="G22" s="125">
        <v>1.1000000000000001</v>
      </c>
      <c r="H22" s="125">
        <v>0</v>
      </c>
      <c r="I22" s="125">
        <v>0</v>
      </c>
      <c r="J22" s="221"/>
      <c r="K22" s="221"/>
      <c r="L22" s="221"/>
    </row>
    <row r="23" spans="1:20" ht="30">
      <c r="A23" s="234"/>
      <c r="B23" s="235"/>
      <c r="C23" s="104" t="s">
        <v>81</v>
      </c>
      <c r="D23" s="190" t="s">
        <v>25</v>
      </c>
      <c r="E23" s="103" t="s">
        <v>76</v>
      </c>
      <c r="F23" s="106" t="s">
        <v>82</v>
      </c>
      <c r="G23" s="125">
        <v>8.1211310000000001</v>
      </c>
      <c r="H23" s="125">
        <v>8.5630577345238095</v>
      </c>
      <c r="I23" s="125">
        <v>3.4922278333333399</v>
      </c>
      <c r="J23" s="221"/>
      <c r="K23" s="221"/>
      <c r="L23" s="221"/>
    </row>
    <row r="24" spans="1:20" ht="30">
      <c r="A24" s="234" t="s">
        <v>83</v>
      </c>
      <c r="B24" s="235" t="s">
        <v>84</v>
      </c>
      <c r="C24" s="104" t="s">
        <v>85</v>
      </c>
      <c r="D24" s="190" t="s">
        <v>86</v>
      </c>
      <c r="E24" s="103" t="s">
        <v>76</v>
      </c>
      <c r="F24" s="104" t="s">
        <v>87</v>
      </c>
      <c r="G24" s="125">
        <v>321.311465</v>
      </c>
      <c r="H24" s="125">
        <v>0</v>
      </c>
      <c r="I24" s="125">
        <v>20.5298710231685</v>
      </c>
      <c r="J24" s="221">
        <f>SUM(G24:G28)</f>
        <v>3453.6650159999999</v>
      </c>
      <c r="K24" s="221">
        <f>SUM(H24:H28)</f>
        <v>480.5267563892308</v>
      </c>
      <c r="L24" s="221">
        <f>SUM(I24:I28)</f>
        <v>372.11149554459712</v>
      </c>
    </row>
    <row r="25" spans="1:20">
      <c r="A25" s="234"/>
      <c r="B25" s="235"/>
      <c r="C25" s="234" t="s">
        <v>88</v>
      </c>
      <c r="D25" s="240" t="s">
        <v>24</v>
      </c>
      <c r="E25" s="103" t="s">
        <v>8</v>
      </c>
      <c r="F25" s="104" t="s">
        <v>89</v>
      </c>
      <c r="G25" s="125">
        <v>1707.5244250000001</v>
      </c>
      <c r="H25" s="125">
        <v>479.08980207000002</v>
      </c>
      <c r="I25" s="125">
        <v>173.23397435000001</v>
      </c>
      <c r="J25" s="221"/>
      <c r="K25" s="221"/>
      <c r="L25" s="221"/>
    </row>
    <row r="26" spans="1:20">
      <c r="A26" s="234"/>
      <c r="B26" s="235"/>
      <c r="C26" s="234"/>
      <c r="D26" s="240"/>
      <c r="E26" s="103" t="s">
        <v>76</v>
      </c>
      <c r="F26" s="104" t="s">
        <v>90</v>
      </c>
      <c r="G26" s="125">
        <v>260.028325</v>
      </c>
      <c r="H26" s="125">
        <v>1.4369543192307701</v>
      </c>
      <c r="I26" s="125">
        <v>36.509782761428603</v>
      </c>
      <c r="J26" s="221"/>
      <c r="K26" s="221"/>
      <c r="L26" s="221"/>
    </row>
    <row r="27" spans="1:20">
      <c r="A27" s="234"/>
      <c r="B27" s="235"/>
      <c r="C27" s="104" t="s">
        <v>91</v>
      </c>
      <c r="D27" s="190" t="s">
        <v>16</v>
      </c>
      <c r="E27" s="103" t="s">
        <v>8</v>
      </c>
      <c r="F27" s="104" t="s">
        <v>92</v>
      </c>
      <c r="G27" s="125">
        <v>87.198599999999999</v>
      </c>
      <c r="H27" s="125">
        <v>0</v>
      </c>
      <c r="I27" s="125">
        <v>25.21382397</v>
      </c>
      <c r="J27" s="221"/>
      <c r="K27" s="221"/>
      <c r="L27" s="221"/>
    </row>
    <row r="28" spans="1:20" ht="45">
      <c r="A28" s="104" t="s">
        <v>93</v>
      </c>
      <c r="B28" s="235"/>
      <c r="C28" s="104" t="s">
        <v>94</v>
      </c>
      <c r="D28" s="190" t="s">
        <v>15</v>
      </c>
      <c r="E28" s="103" t="s">
        <v>8</v>
      </c>
      <c r="F28" s="104" t="s">
        <v>95</v>
      </c>
      <c r="G28" s="125">
        <v>1077.6022009999999</v>
      </c>
      <c r="H28" s="125">
        <v>0</v>
      </c>
      <c r="I28" s="125">
        <v>116.62404343999999</v>
      </c>
      <c r="J28" s="221"/>
      <c r="K28" s="221"/>
      <c r="L28" s="221"/>
    </row>
    <row r="29" spans="1:20" ht="30">
      <c r="A29" s="104" t="s">
        <v>96</v>
      </c>
      <c r="B29" s="103" t="s">
        <v>97</v>
      </c>
      <c r="C29" s="104" t="s">
        <v>98</v>
      </c>
      <c r="D29" s="190" t="s">
        <v>99</v>
      </c>
      <c r="E29" s="107" t="s">
        <v>100</v>
      </c>
      <c r="F29" s="108" t="s">
        <v>100</v>
      </c>
      <c r="G29" s="126" t="s">
        <v>100</v>
      </c>
      <c r="H29" s="126" t="s">
        <v>100</v>
      </c>
      <c r="I29" s="126" t="s">
        <v>100</v>
      </c>
      <c r="J29" s="126" t="s">
        <v>100</v>
      </c>
      <c r="K29" s="126" t="s">
        <v>100</v>
      </c>
      <c r="L29" s="126" t="s">
        <v>100</v>
      </c>
    </row>
    <row r="30" spans="1:20" ht="30">
      <c r="A30" s="234" t="s">
        <v>101</v>
      </c>
      <c r="B30" s="235" t="s">
        <v>102</v>
      </c>
      <c r="C30" s="234" t="s">
        <v>103</v>
      </c>
      <c r="D30" s="240" t="s">
        <v>104</v>
      </c>
      <c r="E30" s="103" t="s">
        <v>74</v>
      </c>
      <c r="F30" s="104" t="s">
        <v>89</v>
      </c>
      <c r="G30" s="126">
        <v>556.01116000000002</v>
      </c>
      <c r="H30" s="126">
        <v>7.3621070899470897</v>
      </c>
      <c r="I30" s="126">
        <v>1.4257921672619001</v>
      </c>
      <c r="J30" s="222">
        <f>SUM(G30:G33)</f>
        <v>1262.7211020000002</v>
      </c>
      <c r="K30" s="222">
        <f>SUM(H30:H33)</f>
        <v>7.3621070899470897</v>
      </c>
      <c r="L30" s="222">
        <f>SUM(I30:I33)</f>
        <v>78.446221947261904</v>
      </c>
    </row>
    <row r="31" spans="1:20">
      <c r="A31" s="234"/>
      <c r="B31" s="235"/>
      <c r="C31" s="234"/>
      <c r="D31" s="240"/>
      <c r="E31" s="103" t="s">
        <v>8</v>
      </c>
      <c r="F31" s="104" t="s">
        <v>75</v>
      </c>
      <c r="G31" s="126">
        <v>613.16781200000003</v>
      </c>
      <c r="H31" s="126">
        <v>0</v>
      </c>
      <c r="I31" s="126">
        <v>77.020429780000001</v>
      </c>
      <c r="J31" s="222"/>
      <c r="K31" s="222"/>
      <c r="L31" s="222"/>
      <c r="T31" s="186"/>
    </row>
    <row r="32" spans="1:20" ht="45">
      <c r="A32" s="234"/>
      <c r="B32" s="235"/>
      <c r="C32" s="234"/>
      <c r="D32" s="240"/>
      <c r="E32" s="103" t="s">
        <v>78</v>
      </c>
      <c r="F32" s="104" t="s">
        <v>92</v>
      </c>
      <c r="G32" s="126">
        <v>93.54213</v>
      </c>
      <c r="H32" s="126">
        <v>0</v>
      </c>
      <c r="I32" s="126">
        <v>0</v>
      </c>
      <c r="J32" s="222"/>
      <c r="K32" s="222"/>
      <c r="L32" s="222"/>
    </row>
    <row r="33" spans="1:12" ht="30">
      <c r="A33" s="234"/>
      <c r="B33" s="235"/>
      <c r="C33" s="103" t="s">
        <v>105</v>
      </c>
      <c r="D33" s="190" t="s">
        <v>106</v>
      </c>
      <c r="E33" s="103" t="s">
        <v>100</v>
      </c>
      <c r="F33" s="104" t="s">
        <v>100</v>
      </c>
      <c r="G33" s="125" t="s">
        <v>100</v>
      </c>
      <c r="H33" s="125" t="s">
        <v>100</v>
      </c>
      <c r="I33" s="125" t="s">
        <v>100</v>
      </c>
      <c r="J33" s="222"/>
      <c r="K33" s="222"/>
      <c r="L33" s="222"/>
    </row>
    <row r="34" spans="1:12" ht="30">
      <c r="A34" s="234" t="s">
        <v>107</v>
      </c>
      <c r="B34" s="235" t="s">
        <v>29</v>
      </c>
      <c r="C34" s="104" t="s">
        <v>108</v>
      </c>
      <c r="D34" s="190" t="s">
        <v>29</v>
      </c>
      <c r="E34" s="103" t="s">
        <v>109</v>
      </c>
      <c r="F34" s="104" t="s">
        <v>110</v>
      </c>
      <c r="G34" s="125">
        <v>800.18392400000005</v>
      </c>
      <c r="H34" s="125">
        <v>1.5684007900000001</v>
      </c>
      <c r="I34" s="125">
        <v>8.9638732999999995</v>
      </c>
      <c r="J34" s="221">
        <f>SUM(G34:G35)</f>
        <v>800.18392400000005</v>
      </c>
      <c r="K34" s="221">
        <f>SUM(H34:H35)</f>
        <v>1.5684007900000001</v>
      </c>
      <c r="L34" s="221">
        <f>SUM(I34:I35)</f>
        <v>8.9638732999999995</v>
      </c>
    </row>
    <row r="35" spans="1:12">
      <c r="A35" s="234"/>
      <c r="B35" s="235"/>
      <c r="C35" s="104" t="s">
        <v>111</v>
      </c>
      <c r="D35" s="190" t="s">
        <v>112</v>
      </c>
      <c r="E35" s="103" t="s">
        <v>100</v>
      </c>
      <c r="F35" s="104" t="s">
        <v>100</v>
      </c>
      <c r="G35" s="125" t="s">
        <v>100</v>
      </c>
      <c r="H35" s="125" t="s">
        <v>100</v>
      </c>
      <c r="I35" s="125" t="s">
        <v>100</v>
      </c>
      <c r="J35" s="221"/>
      <c r="K35" s="221"/>
      <c r="L35" s="221"/>
    </row>
    <row r="36" spans="1:12">
      <c r="A36" s="236" t="s">
        <v>113</v>
      </c>
      <c r="B36" s="238" t="s">
        <v>114</v>
      </c>
      <c r="C36" s="104" t="s">
        <v>115</v>
      </c>
      <c r="D36" s="190" t="s">
        <v>114</v>
      </c>
      <c r="E36" s="103" t="s">
        <v>8</v>
      </c>
      <c r="F36" s="104" t="s">
        <v>116</v>
      </c>
      <c r="G36" s="125">
        <v>108.177436</v>
      </c>
      <c r="H36" s="125">
        <v>0</v>
      </c>
      <c r="I36" s="125">
        <v>4.2800390000000004</v>
      </c>
      <c r="J36" s="221">
        <f>SUM(G36:G37)</f>
        <v>108.177436</v>
      </c>
      <c r="K36" s="221">
        <f>SUM(H36:H37)</f>
        <v>0</v>
      </c>
      <c r="L36" s="221">
        <f>SUM(I36:I37)</f>
        <v>4.2800390000000004</v>
      </c>
    </row>
    <row r="37" spans="1:12" ht="30">
      <c r="A37" s="237"/>
      <c r="B37" s="239"/>
      <c r="C37" s="108" t="s">
        <v>117</v>
      </c>
      <c r="D37" s="190" t="s">
        <v>118</v>
      </c>
      <c r="E37" s="103" t="s">
        <v>100</v>
      </c>
      <c r="F37" s="104" t="s">
        <v>100</v>
      </c>
      <c r="G37" s="125" t="s">
        <v>100</v>
      </c>
      <c r="H37" s="125" t="s">
        <v>100</v>
      </c>
      <c r="I37" s="125" t="s">
        <v>100</v>
      </c>
      <c r="J37" s="221"/>
      <c r="K37" s="221"/>
      <c r="L37" s="221"/>
    </row>
    <row r="38" spans="1:12" ht="30">
      <c r="A38" s="226" t="s">
        <v>119</v>
      </c>
      <c r="B38" s="227" t="s">
        <v>120</v>
      </c>
      <c r="C38" s="109" t="s">
        <v>121</v>
      </c>
      <c r="D38" s="193" t="s">
        <v>122</v>
      </c>
      <c r="E38" s="110" t="s">
        <v>8</v>
      </c>
      <c r="F38" s="109" t="s">
        <v>123</v>
      </c>
      <c r="G38" s="127">
        <v>2737.199251</v>
      </c>
      <c r="H38" s="127">
        <v>854.41655542000001</v>
      </c>
      <c r="I38" s="127">
        <v>222.22665271</v>
      </c>
      <c r="J38" s="245">
        <f>SUM(G38:G43)</f>
        <v>11906.927494</v>
      </c>
      <c r="K38" s="245">
        <f>SUM(H38:H43)</f>
        <v>854.41655542000001</v>
      </c>
      <c r="L38" s="245">
        <f>SUM(I38:I43)</f>
        <v>479.89539476999994</v>
      </c>
    </row>
    <row r="39" spans="1:12" ht="30">
      <c r="A39" s="226"/>
      <c r="B39" s="227"/>
      <c r="C39" s="109" t="s">
        <v>124</v>
      </c>
      <c r="D39" s="193" t="s">
        <v>125</v>
      </c>
      <c r="E39" s="110" t="s">
        <v>100</v>
      </c>
      <c r="F39" s="109" t="s">
        <v>100</v>
      </c>
      <c r="G39" s="127" t="s">
        <v>100</v>
      </c>
      <c r="H39" s="127" t="s">
        <v>100</v>
      </c>
      <c r="I39" s="127" t="s">
        <v>100</v>
      </c>
      <c r="J39" s="245"/>
      <c r="K39" s="245"/>
      <c r="L39" s="245"/>
    </row>
    <row r="40" spans="1:12">
      <c r="A40" s="226"/>
      <c r="B40" s="227"/>
      <c r="C40" s="226" t="s">
        <v>126</v>
      </c>
      <c r="D40" s="228" t="s">
        <v>127</v>
      </c>
      <c r="E40" s="111" t="s">
        <v>8</v>
      </c>
      <c r="F40" s="112" t="s">
        <v>43</v>
      </c>
      <c r="G40" s="195">
        <v>1816.5712430000001</v>
      </c>
      <c r="H40" s="195">
        <v>0</v>
      </c>
      <c r="I40" s="195">
        <v>20.738250059999999</v>
      </c>
      <c r="J40" s="245"/>
      <c r="K40" s="245"/>
      <c r="L40" s="245"/>
    </row>
    <row r="41" spans="1:12">
      <c r="A41" s="226"/>
      <c r="B41" s="227"/>
      <c r="C41" s="226"/>
      <c r="D41" s="228"/>
      <c r="E41" s="111" t="s">
        <v>128</v>
      </c>
      <c r="F41" s="112" t="s">
        <v>95</v>
      </c>
      <c r="G41" s="195">
        <v>502</v>
      </c>
      <c r="H41" s="195">
        <v>0</v>
      </c>
      <c r="I41" s="195">
        <v>0</v>
      </c>
      <c r="J41" s="245"/>
      <c r="K41" s="245"/>
      <c r="L41" s="245"/>
    </row>
    <row r="42" spans="1:12">
      <c r="A42" s="226"/>
      <c r="B42" s="227"/>
      <c r="C42" s="226" t="s">
        <v>129</v>
      </c>
      <c r="D42" s="228" t="s">
        <v>21</v>
      </c>
      <c r="E42" s="111" t="s">
        <v>128</v>
      </c>
      <c r="F42" s="112" t="s">
        <v>123</v>
      </c>
      <c r="G42" s="127">
        <v>4303.8710000000001</v>
      </c>
      <c r="H42" s="127">
        <v>0</v>
      </c>
      <c r="I42" s="127">
        <v>0</v>
      </c>
      <c r="J42" s="245"/>
      <c r="K42" s="245"/>
      <c r="L42" s="245"/>
    </row>
    <row r="43" spans="1:12">
      <c r="A43" s="226"/>
      <c r="B43" s="227"/>
      <c r="C43" s="226"/>
      <c r="D43" s="228"/>
      <c r="E43" s="111" t="s">
        <v>128</v>
      </c>
      <c r="F43" s="113">
        <v>42738</v>
      </c>
      <c r="G43" s="127">
        <v>2547.2860000000001</v>
      </c>
      <c r="H43" s="127">
        <v>0</v>
      </c>
      <c r="I43" s="127">
        <v>236.93049199999999</v>
      </c>
      <c r="J43" s="245"/>
      <c r="K43" s="245"/>
      <c r="L43" s="245"/>
    </row>
    <row r="44" spans="1:12" ht="75">
      <c r="A44" s="112" t="s">
        <v>130</v>
      </c>
      <c r="B44" s="111" t="s">
        <v>131</v>
      </c>
      <c r="C44" s="112" t="s">
        <v>132</v>
      </c>
      <c r="D44" s="189" t="s">
        <v>133</v>
      </c>
      <c r="E44" s="111" t="s">
        <v>128</v>
      </c>
      <c r="F44" s="112" t="s">
        <v>134</v>
      </c>
      <c r="G44" s="127">
        <v>2108.96</v>
      </c>
      <c r="H44" s="127">
        <v>0</v>
      </c>
      <c r="I44" s="127">
        <v>0</v>
      </c>
      <c r="J44" s="127">
        <f>SUM(G44)</f>
        <v>2108.96</v>
      </c>
      <c r="K44" s="127">
        <f>SUM(H44)</f>
        <v>0</v>
      </c>
      <c r="L44" s="127">
        <f>SUM(I44)</f>
        <v>0</v>
      </c>
    </row>
    <row r="45" spans="1:12">
      <c r="A45" s="226" t="s">
        <v>135</v>
      </c>
      <c r="B45" s="227" t="s">
        <v>136</v>
      </c>
      <c r="C45" s="226" t="s">
        <v>137</v>
      </c>
      <c r="D45" s="228" t="s">
        <v>138</v>
      </c>
      <c r="E45" s="111" t="s">
        <v>42</v>
      </c>
      <c r="F45" s="112" t="s">
        <v>80</v>
      </c>
      <c r="G45" s="127">
        <v>39.5</v>
      </c>
      <c r="H45" s="127">
        <v>62.074871709999996</v>
      </c>
      <c r="I45" s="127">
        <v>185.68292270000001</v>
      </c>
      <c r="J45" s="245">
        <f>SUM(G45:G50)</f>
        <v>1706.3125249999998</v>
      </c>
      <c r="K45" s="245">
        <f>SUM(H45:H50)</f>
        <v>324.37968346000002</v>
      </c>
      <c r="L45" s="245">
        <f>SUM(I45:I50)</f>
        <v>633.70802746000004</v>
      </c>
    </row>
    <row r="46" spans="1:12">
      <c r="A46" s="226"/>
      <c r="B46" s="227"/>
      <c r="C46" s="226"/>
      <c r="D46" s="228"/>
      <c r="E46" s="111" t="s">
        <v>42</v>
      </c>
      <c r="F46" s="112" t="s">
        <v>139</v>
      </c>
      <c r="G46" s="127">
        <v>50</v>
      </c>
      <c r="H46" s="127">
        <v>2.73</v>
      </c>
      <c r="I46" s="127">
        <v>0</v>
      </c>
      <c r="J46" s="245"/>
      <c r="K46" s="245"/>
      <c r="L46" s="245"/>
    </row>
    <row r="47" spans="1:12">
      <c r="A47" s="226"/>
      <c r="B47" s="227"/>
      <c r="C47" s="226" t="s">
        <v>140</v>
      </c>
      <c r="D47" s="228" t="s">
        <v>141</v>
      </c>
      <c r="E47" s="111" t="s">
        <v>8</v>
      </c>
      <c r="F47" s="112" t="s">
        <v>142</v>
      </c>
      <c r="G47" s="127">
        <v>108.3</v>
      </c>
      <c r="H47" s="127">
        <v>44.883261750000003</v>
      </c>
      <c r="I47" s="127">
        <v>300.02823523000001</v>
      </c>
      <c r="J47" s="245"/>
      <c r="K47" s="245"/>
      <c r="L47" s="245"/>
    </row>
    <row r="48" spans="1:12">
      <c r="A48" s="226"/>
      <c r="B48" s="227"/>
      <c r="C48" s="226"/>
      <c r="D48" s="228"/>
      <c r="E48" s="111" t="s">
        <v>109</v>
      </c>
      <c r="F48" s="112" t="s">
        <v>143</v>
      </c>
      <c r="G48" s="127">
        <v>1168.662525</v>
      </c>
      <c r="H48" s="127">
        <v>48.939776999999999</v>
      </c>
      <c r="I48" s="127">
        <v>117.19719732</v>
      </c>
      <c r="J48" s="245"/>
      <c r="K48" s="245"/>
      <c r="L48" s="245"/>
    </row>
    <row r="49" spans="1:12">
      <c r="A49" s="226"/>
      <c r="B49" s="227"/>
      <c r="C49" s="226"/>
      <c r="D49" s="228"/>
      <c r="E49" s="111" t="s">
        <v>109</v>
      </c>
      <c r="F49" s="112" t="s">
        <v>144</v>
      </c>
      <c r="G49" s="127">
        <v>50</v>
      </c>
      <c r="H49" s="127">
        <v>165.75177299999999</v>
      </c>
      <c r="I49" s="127">
        <v>0</v>
      </c>
      <c r="J49" s="245"/>
      <c r="K49" s="245"/>
      <c r="L49" s="245"/>
    </row>
    <row r="50" spans="1:12" ht="30">
      <c r="A50" s="226"/>
      <c r="B50" s="227"/>
      <c r="C50" s="123" t="s">
        <v>145</v>
      </c>
      <c r="D50" s="194" t="s">
        <v>146</v>
      </c>
      <c r="E50" s="111" t="s">
        <v>109</v>
      </c>
      <c r="F50" s="112" t="s">
        <v>116</v>
      </c>
      <c r="G50" s="127">
        <v>289.85000000000002</v>
      </c>
      <c r="H50" s="127">
        <v>0</v>
      </c>
      <c r="I50" s="127">
        <v>30.799672210000001</v>
      </c>
      <c r="J50" s="245"/>
      <c r="K50" s="245"/>
      <c r="L50" s="245"/>
    </row>
    <row r="51" spans="1:12">
      <c r="A51" s="223" t="s">
        <v>147</v>
      </c>
      <c r="B51" s="224" t="s">
        <v>27</v>
      </c>
      <c r="C51" s="229" t="s">
        <v>148</v>
      </c>
      <c r="D51" s="231" t="s">
        <v>149</v>
      </c>
      <c r="E51" s="146" t="s">
        <v>109</v>
      </c>
      <c r="F51" s="114" t="s">
        <v>80</v>
      </c>
      <c r="G51" s="128">
        <v>191</v>
      </c>
      <c r="H51" s="128">
        <v>8.56</v>
      </c>
      <c r="I51" s="128">
        <v>40.160498580000002</v>
      </c>
      <c r="J51" s="246">
        <f>SUM(G51:G54)</f>
        <v>3571.1738930000001</v>
      </c>
      <c r="K51" s="246">
        <f>SUM(H51:H54)</f>
        <v>8.56</v>
      </c>
      <c r="L51" s="246">
        <f>SUM(I51:I54)</f>
        <v>204.90322328000002</v>
      </c>
    </row>
    <row r="52" spans="1:12">
      <c r="A52" s="223"/>
      <c r="B52" s="224"/>
      <c r="C52" s="230"/>
      <c r="D52" s="231"/>
      <c r="E52" s="146" t="s">
        <v>109</v>
      </c>
      <c r="F52" s="114" t="s">
        <v>150</v>
      </c>
      <c r="G52" s="128">
        <v>81.5</v>
      </c>
      <c r="H52" s="128">
        <v>0</v>
      </c>
      <c r="I52" s="128">
        <v>15.526250989999999</v>
      </c>
      <c r="J52" s="246"/>
      <c r="K52" s="246"/>
      <c r="L52" s="246"/>
    </row>
    <row r="53" spans="1:12">
      <c r="A53" s="223"/>
      <c r="B53" s="224"/>
      <c r="C53" s="223" t="s">
        <v>151</v>
      </c>
      <c r="D53" s="232" t="s">
        <v>152</v>
      </c>
      <c r="E53" s="146" t="s">
        <v>109</v>
      </c>
      <c r="F53" s="114" t="s">
        <v>123</v>
      </c>
      <c r="G53" s="128">
        <v>3000.833893</v>
      </c>
      <c r="H53" s="128">
        <v>0</v>
      </c>
      <c r="I53" s="128">
        <v>8.8164737100000004</v>
      </c>
      <c r="J53" s="246"/>
      <c r="K53" s="246"/>
      <c r="L53" s="246"/>
    </row>
    <row r="54" spans="1:12">
      <c r="A54" s="223"/>
      <c r="B54" s="224"/>
      <c r="C54" s="223"/>
      <c r="D54" s="233"/>
      <c r="E54" s="146" t="s">
        <v>109</v>
      </c>
      <c r="F54" s="115">
        <v>42737</v>
      </c>
      <c r="G54" s="128">
        <v>297.83999999999997</v>
      </c>
      <c r="H54" s="128">
        <v>0</v>
      </c>
      <c r="I54" s="128">
        <v>140.4</v>
      </c>
      <c r="J54" s="246"/>
      <c r="K54" s="246"/>
      <c r="L54" s="246"/>
    </row>
    <row r="55" spans="1:12" ht="60">
      <c r="A55" s="114" t="s">
        <v>153</v>
      </c>
      <c r="B55" s="146" t="s">
        <v>154</v>
      </c>
      <c r="C55" s="114" t="s">
        <v>155</v>
      </c>
      <c r="D55" s="188" t="s">
        <v>156</v>
      </c>
      <c r="E55" s="146" t="s">
        <v>109</v>
      </c>
      <c r="F55" s="114" t="s">
        <v>75</v>
      </c>
      <c r="G55" s="128">
        <v>29.101313000000001</v>
      </c>
      <c r="H55" s="128">
        <v>24.983711580000001</v>
      </c>
      <c r="I55" s="128">
        <v>25.9923993950549</v>
      </c>
      <c r="J55" s="128">
        <f>SUM(G55)</f>
        <v>29.101313000000001</v>
      </c>
      <c r="K55" s="128">
        <f>SUM(H55)</f>
        <v>24.983711580000001</v>
      </c>
      <c r="L55" s="128">
        <f>SUM(I55)</f>
        <v>25.9923993950549</v>
      </c>
    </row>
    <row r="56" spans="1:12">
      <c r="A56" s="223" t="s">
        <v>157</v>
      </c>
      <c r="B56" s="224" t="s">
        <v>28</v>
      </c>
      <c r="C56" s="223" t="s">
        <v>158</v>
      </c>
      <c r="D56" s="225" t="s">
        <v>28</v>
      </c>
      <c r="E56" s="146" t="s">
        <v>109</v>
      </c>
      <c r="F56" s="114" t="s">
        <v>159</v>
      </c>
      <c r="G56" s="128">
        <v>22.662018</v>
      </c>
      <c r="H56" s="128">
        <v>1.6697477199999999</v>
      </c>
      <c r="I56" s="128">
        <v>38.138803195384597</v>
      </c>
      <c r="J56" s="246">
        <f>SUM(G56:G57)</f>
        <v>72.650592000000003</v>
      </c>
      <c r="K56" s="246">
        <f>SUM(H56:H57)</f>
        <v>54.859860509999997</v>
      </c>
      <c r="L56" s="246">
        <f>SUM(I56:I57)</f>
        <v>88.882856235384594</v>
      </c>
    </row>
    <row r="57" spans="1:12">
      <c r="A57" s="223"/>
      <c r="B57" s="224"/>
      <c r="C57" s="223"/>
      <c r="D57" s="225"/>
      <c r="E57" s="146" t="s">
        <v>109</v>
      </c>
      <c r="F57" s="114" t="s">
        <v>160</v>
      </c>
      <c r="G57" s="128">
        <v>49.988574</v>
      </c>
      <c r="H57" s="128">
        <v>53.190112790000001</v>
      </c>
      <c r="I57" s="128">
        <v>50.744053039999997</v>
      </c>
      <c r="J57" s="246"/>
      <c r="K57" s="246"/>
      <c r="L57" s="246"/>
    </row>
    <row r="58" spans="1:12" ht="30">
      <c r="A58" s="217" t="s">
        <v>161</v>
      </c>
      <c r="B58" s="218" t="s">
        <v>162</v>
      </c>
      <c r="C58" s="217" t="s">
        <v>163</v>
      </c>
      <c r="D58" s="219" t="s">
        <v>162</v>
      </c>
      <c r="E58" s="130" t="s">
        <v>74</v>
      </c>
      <c r="F58" s="131" t="s">
        <v>159</v>
      </c>
      <c r="G58" s="129">
        <v>10.515734999999999</v>
      </c>
      <c r="H58" s="129">
        <v>6.5343238333333303E-2</v>
      </c>
      <c r="I58" s="129">
        <v>0.83671828000000004</v>
      </c>
      <c r="J58" s="220">
        <f>SUM(G58:G59)</f>
        <v>35.399917000000002</v>
      </c>
      <c r="K58" s="220">
        <f t="shared" ref="K58:L58" si="0">SUM(H58:H59)</f>
        <v>6.5343238333333303E-2</v>
      </c>
      <c r="L58" s="220">
        <f t="shared" si="0"/>
        <v>0.83671828000000004</v>
      </c>
    </row>
    <row r="59" spans="1:12" ht="45">
      <c r="A59" s="217"/>
      <c r="B59" s="218"/>
      <c r="C59" s="217"/>
      <c r="D59" s="219"/>
      <c r="E59" s="130" t="s">
        <v>78</v>
      </c>
      <c r="F59" s="131">
        <v>4</v>
      </c>
      <c r="G59" s="129">
        <v>24.884181999999999</v>
      </c>
      <c r="H59" s="129">
        <v>0</v>
      </c>
      <c r="I59" s="129">
        <v>0</v>
      </c>
      <c r="J59" s="220"/>
      <c r="K59" s="220"/>
      <c r="L59" s="220"/>
    </row>
    <row r="60" spans="1:12" ht="30">
      <c r="A60" s="131" t="s">
        <v>164</v>
      </c>
      <c r="B60" s="130" t="s">
        <v>18</v>
      </c>
      <c r="C60" s="131" t="s">
        <v>165</v>
      </c>
      <c r="D60" s="187" t="s">
        <v>18</v>
      </c>
      <c r="E60" s="130" t="s">
        <v>8</v>
      </c>
      <c r="F60" s="131" t="s">
        <v>166</v>
      </c>
      <c r="G60" s="129">
        <v>30.099530999999999</v>
      </c>
      <c r="H60" s="129">
        <v>0</v>
      </c>
      <c r="I60" s="129">
        <v>0.48490749999999999</v>
      </c>
      <c r="J60" s="129">
        <f>SUM(G60)</f>
        <v>30.099530999999999</v>
      </c>
      <c r="K60" s="129">
        <f t="shared" ref="K60:L60" si="1">SUM(H60)</f>
        <v>0</v>
      </c>
      <c r="L60" s="129">
        <f t="shared" si="1"/>
        <v>0.48490749999999999</v>
      </c>
    </row>
    <row r="61" spans="1:12">
      <c r="A61" s="217" t="s">
        <v>167</v>
      </c>
      <c r="B61" s="218" t="s">
        <v>19</v>
      </c>
      <c r="C61" s="217" t="s">
        <v>168</v>
      </c>
      <c r="D61" s="219" t="s">
        <v>19</v>
      </c>
      <c r="E61" s="130" t="s">
        <v>8</v>
      </c>
      <c r="F61" s="131" t="s">
        <v>80</v>
      </c>
      <c r="G61" s="129">
        <v>75.084429999999998</v>
      </c>
      <c r="H61" s="129">
        <v>0</v>
      </c>
      <c r="I61" s="129">
        <v>124.64094308999999</v>
      </c>
      <c r="J61" s="220">
        <f>SUM(G61:G62)</f>
        <v>98.884429999999995</v>
      </c>
      <c r="K61" s="220">
        <f t="shared" ref="K61:L61" si="2">SUM(H61:H62)</f>
        <v>0</v>
      </c>
      <c r="L61" s="220">
        <f t="shared" si="2"/>
        <v>130.22446556</v>
      </c>
    </row>
    <row r="62" spans="1:12">
      <c r="A62" s="217"/>
      <c r="B62" s="218"/>
      <c r="C62" s="217"/>
      <c r="D62" s="219"/>
      <c r="E62" s="130" t="s">
        <v>76</v>
      </c>
      <c r="F62" s="131" t="s">
        <v>169</v>
      </c>
      <c r="G62" s="129">
        <v>23.8</v>
      </c>
      <c r="H62" s="129">
        <v>0</v>
      </c>
      <c r="I62" s="129">
        <v>5.5835224700000001</v>
      </c>
      <c r="J62" s="220"/>
      <c r="K62" s="220"/>
      <c r="L62" s="220"/>
    </row>
    <row r="68" spans="1:7" ht="75">
      <c r="C68" s="98" t="s">
        <v>33</v>
      </c>
      <c r="D68" s="98" t="s">
        <v>34</v>
      </c>
      <c r="E68" s="98" t="s">
        <v>240</v>
      </c>
      <c r="F68" s="98" t="s">
        <v>241</v>
      </c>
      <c r="G68" s="98" t="s">
        <v>243</v>
      </c>
    </row>
    <row r="69" spans="1:7">
      <c r="C69" s="98"/>
      <c r="D69" s="98"/>
      <c r="E69" s="252" t="s">
        <v>305</v>
      </c>
      <c r="F69" s="253"/>
      <c r="G69" s="254"/>
    </row>
    <row r="70" spans="1:7">
      <c r="A70" s="251"/>
      <c r="C70" s="102" t="s">
        <v>39</v>
      </c>
      <c r="D70" s="145" t="s">
        <v>295</v>
      </c>
      <c r="E70" s="151">
        <f>J7</f>
        <v>440</v>
      </c>
      <c r="F70" s="192">
        <v>694.18675289999999</v>
      </c>
      <c r="G70" s="192">
        <v>1391.6023306300001</v>
      </c>
    </row>
    <row r="71" spans="1:7" ht="30">
      <c r="A71" s="251"/>
      <c r="B71" s="99"/>
      <c r="C71" s="102" t="s">
        <v>49</v>
      </c>
      <c r="D71" s="145" t="s">
        <v>50</v>
      </c>
      <c r="E71" s="151" t="str">
        <f>J10</f>
        <v>x</v>
      </c>
      <c r="F71" s="192" t="s">
        <v>100</v>
      </c>
      <c r="G71" s="192" t="s">
        <v>100</v>
      </c>
    </row>
    <row r="72" spans="1:7" ht="30">
      <c r="A72" s="251"/>
      <c r="B72" s="99"/>
      <c r="C72" s="103" t="s">
        <v>53</v>
      </c>
      <c r="D72" s="103" t="s">
        <v>54</v>
      </c>
      <c r="E72" s="151">
        <f>J11</f>
        <v>3456.413998</v>
      </c>
      <c r="F72" s="192">
        <f>K11</f>
        <v>428.20706306666671</v>
      </c>
      <c r="G72" s="192">
        <f>L11</f>
        <v>660.37010850866295</v>
      </c>
    </row>
    <row r="73" spans="1:7" ht="30">
      <c r="A73" s="183"/>
      <c r="B73" s="99"/>
      <c r="C73" s="104" t="s">
        <v>70</v>
      </c>
      <c r="D73" s="103" t="s">
        <v>71</v>
      </c>
      <c r="E73" s="151">
        <f>J18</f>
        <v>279.60393399999998</v>
      </c>
      <c r="F73" s="192">
        <v>11.63627523452381</v>
      </c>
      <c r="G73" s="192">
        <v>86.477268853482343</v>
      </c>
    </row>
    <row r="74" spans="1:7" ht="45">
      <c r="A74" s="251"/>
      <c r="B74" s="99"/>
      <c r="C74" s="104" t="s">
        <v>242</v>
      </c>
      <c r="D74" s="103" t="s">
        <v>84</v>
      </c>
      <c r="E74" s="151">
        <f>J24</f>
        <v>3453.6650159999999</v>
      </c>
      <c r="F74" s="192">
        <v>481</v>
      </c>
      <c r="G74" s="192">
        <v>372.11149554459712</v>
      </c>
    </row>
    <row r="75" spans="1:7">
      <c r="A75" s="251"/>
      <c r="B75" s="99"/>
      <c r="C75" s="104" t="s">
        <v>96</v>
      </c>
      <c r="D75" s="103" t="s">
        <v>97</v>
      </c>
      <c r="E75" s="151" t="str">
        <f>J29</f>
        <v>x</v>
      </c>
      <c r="F75" s="192" t="s">
        <v>100</v>
      </c>
      <c r="G75" s="192" t="s">
        <v>100</v>
      </c>
    </row>
    <row r="76" spans="1:7">
      <c r="A76" s="251"/>
      <c r="B76" s="99"/>
      <c r="C76" s="104" t="s">
        <v>101</v>
      </c>
      <c r="D76" s="103" t="s">
        <v>102</v>
      </c>
      <c r="E76" s="151">
        <f>J30</f>
        <v>1262.7211020000002</v>
      </c>
      <c r="F76" s="192">
        <v>7</v>
      </c>
      <c r="G76" s="192">
        <v>78</v>
      </c>
    </row>
    <row r="77" spans="1:7" ht="30">
      <c r="A77" s="251"/>
      <c r="B77" s="99"/>
      <c r="C77" s="104" t="s">
        <v>107</v>
      </c>
      <c r="D77" s="103" t="s">
        <v>29</v>
      </c>
      <c r="E77" s="151">
        <f>J34</f>
        <v>800.18392400000005</v>
      </c>
      <c r="F77" s="192">
        <v>2</v>
      </c>
      <c r="G77" s="192">
        <v>9</v>
      </c>
    </row>
    <row r="78" spans="1:7">
      <c r="A78" s="251"/>
      <c r="B78" s="99"/>
      <c r="C78" s="104" t="s">
        <v>113</v>
      </c>
      <c r="D78" s="103" t="s">
        <v>114</v>
      </c>
      <c r="E78" s="151">
        <f>J36</f>
        <v>108.177436</v>
      </c>
      <c r="F78" s="192">
        <v>0</v>
      </c>
      <c r="G78" s="192">
        <v>4</v>
      </c>
    </row>
    <row r="79" spans="1:7" ht="30">
      <c r="A79" s="251"/>
      <c r="B79" s="99"/>
      <c r="C79" s="112" t="s">
        <v>119</v>
      </c>
      <c r="D79" s="111" t="s">
        <v>120</v>
      </c>
      <c r="E79" s="151">
        <f>J38</f>
        <v>11906.927494</v>
      </c>
      <c r="F79" s="192">
        <v>854</v>
      </c>
      <c r="G79" s="192">
        <v>480</v>
      </c>
    </row>
    <row r="80" spans="1:7" ht="30">
      <c r="A80" s="251"/>
      <c r="B80" s="99"/>
      <c r="C80" s="112" t="s">
        <v>130</v>
      </c>
      <c r="D80" s="111" t="s">
        <v>131</v>
      </c>
      <c r="E80" s="151">
        <f>J44</f>
        <v>2108.96</v>
      </c>
      <c r="F80" s="192">
        <v>0</v>
      </c>
      <c r="G80" s="192">
        <v>0</v>
      </c>
    </row>
    <row r="81" spans="1:7" ht="30">
      <c r="A81" s="251"/>
      <c r="B81" s="99"/>
      <c r="C81" s="112" t="s">
        <v>135</v>
      </c>
      <c r="D81" s="111" t="s">
        <v>136</v>
      </c>
      <c r="E81" s="151">
        <f>J45</f>
        <v>1706.3125249999998</v>
      </c>
      <c r="F81" s="192">
        <v>324</v>
      </c>
      <c r="G81" s="192">
        <v>634</v>
      </c>
    </row>
    <row r="82" spans="1:7" ht="30">
      <c r="A82" s="251"/>
      <c r="B82" s="99"/>
      <c r="C82" s="114" t="s">
        <v>147</v>
      </c>
      <c r="D82" s="146" t="s">
        <v>27</v>
      </c>
      <c r="E82" s="151">
        <f>J51</f>
        <v>3571.1738930000001</v>
      </c>
      <c r="F82" s="192">
        <v>9</v>
      </c>
      <c r="G82" s="192">
        <v>205</v>
      </c>
    </row>
    <row r="83" spans="1:7" ht="30">
      <c r="A83" s="251"/>
      <c r="B83" s="99"/>
      <c r="C83" s="114" t="s">
        <v>153</v>
      </c>
      <c r="D83" s="150" t="s">
        <v>154</v>
      </c>
      <c r="E83" s="151">
        <f>J55</f>
        <v>29.101313000000001</v>
      </c>
      <c r="F83" s="192">
        <v>25</v>
      </c>
      <c r="G83" s="192">
        <v>26</v>
      </c>
    </row>
    <row r="84" spans="1:7" ht="30">
      <c r="A84" s="251"/>
      <c r="B84" s="99"/>
      <c r="C84" s="114" t="s">
        <v>157</v>
      </c>
      <c r="D84" s="146" t="s">
        <v>28</v>
      </c>
      <c r="E84" s="151">
        <f>J56</f>
        <v>72.650592000000003</v>
      </c>
      <c r="F84" s="192">
        <v>55</v>
      </c>
      <c r="G84" s="192">
        <v>89</v>
      </c>
    </row>
    <row r="85" spans="1:7" ht="30">
      <c r="A85" s="251"/>
      <c r="B85" s="99"/>
      <c r="C85" s="131" t="s">
        <v>161</v>
      </c>
      <c r="D85" s="130" t="s">
        <v>162</v>
      </c>
      <c r="E85" s="151">
        <f>J58</f>
        <v>35.399917000000002</v>
      </c>
      <c r="F85" s="192">
        <v>0</v>
      </c>
      <c r="G85" s="192">
        <v>1</v>
      </c>
    </row>
    <row r="86" spans="1:7">
      <c r="A86" s="251"/>
      <c r="B86" s="99"/>
      <c r="C86" s="131" t="s">
        <v>164</v>
      </c>
      <c r="D86" s="130" t="s">
        <v>18</v>
      </c>
      <c r="E86" s="151">
        <f>J60</f>
        <v>30.099530999999999</v>
      </c>
      <c r="F86" s="192">
        <v>0</v>
      </c>
      <c r="G86" s="192">
        <v>0</v>
      </c>
    </row>
    <row r="87" spans="1:7">
      <c r="A87" s="251"/>
      <c r="B87" s="99"/>
      <c r="C87" s="131" t="s">
        <v>167</v>
      </c>
      <c r="D87" s="130" t="s">
        <v>19</v>
      </c>
      <c r="E87" s="151">
        <f>J61</f>
        <v>98.884429999999995</v>
      </c>
      <c r="F87" s="192">
        <v>0</v>
      </c>
      <c r="G87" s="192">
        <v>130</v>
      </c>
    </row>
    <row r="88" spans="1:7">
      <c r="A88" s="251"/>
      <c r="E88" s="185"/>
    </row>
    <row r="89" spans="1:7">
      <c r="A89" s="251"/>
      <c r="E89" s="185"/>
    </row>
    <row r="90" spans="1:7">
      <c r="A90" s="251"/>
    </row>
    <row r="91" spans="1:7">
      <c r="A91" s="251"/>
    </row>
    <row r="92" spans="1:7">
      <c r="A92" s="184"/>
    </row>
    <row r="93" spans="1:7">
      <c r="A93" s="255"/>
    </row>
    <row r="94" spans="1:7">
      <c r="A94" s="255"/>
    </row>
    <row r="95" spans="1:7">
      <c r="A95" s="255"/>
    </row>
    <row r="96" spans="1:7">
      <c r="A96" s="255"/>
    </row>
    <row r="97" spans="1:1">
      <c r="A97" s="251"/>
    </row>
    <row r="98" spans="1:1">
      <c r="A98" s="251"/>
    </row>
    <row r="99" spans="1:1">
      <c r="A99" s="251"/>
    </row>
    <row r="100" spans="1:1">
      <c r="A100" s="251"/>
    </row>
    <row r="101" spans="1:1">
      <c r="A101" s="251"/>
    </row>
    <row r="102" spans="1:1">
      <c r="A102" s="251"/>
    </row>
    <row r="103" spans="1:1">
      <c r="A103" s="251"/>
    </row>
    <row r="104" spans="1:1">
      <c r="A104" s="251"/>
    </row>
    <row r="105" spans="1:1">
      <c r="A105" s="251"/>
    </row>
    <row r="106" spans="1:1">
      <c r="A106" s="251"/>
    </row>
    <row r="107" spans="1:1">
      <c r="A107" s="183"/>
    </row>
    <row r="108" spans="1:1">
      <c r="A108" s="251"/>
    </row>
    <row r="109" spans="1:1">
      <c r="A109" s="251"/>
    </row>
    <row r="110" spans="1:1">
      <c r="A110" s="251"/>
    </row>
    <row r="111" spans="1:1">
      <c r="A111" s="251"/>
    </row>
    <row r="112" spans="1:1">
      <c r="A112" s="251"/>
    </row>
    <row r="113" spans="1:1">
      <c r="A113" s="251"/>
    </row>
    <row r="114" spans="1:1">
      <c r="A114" s="251"/>
    </row>
    <row r="115" spans="1:1">
      <c r="A115" s="251"/>
    </row>
    <row r="116" spans="1:1">
      <c r="A116" s="251"/>
    </row>
    <row r="117" spans="1:1">
      <c r="A117" s="251"/>
    </row>
    <row r="118" spans="1:1">
      <c r="A118" s="183"/>
    </row>
    <row r="119" spans="1:1">
      <c r="A119" s="251"/>
    </row>
    <row r="120" spans="1:1">
      <c r="A120" s="251"/>
    </row>
    <row r="121" spans="1:1">
      <c r="A121" s="251"/>
    </row>
    <row r="122" spans="1:1">
      <c r="A122" s="251"/>
    </row>
    <row r="123" spans="1:1">
      <c r="A123" s="183"/>
    </row>
    <row r="124" spans="1:1">
      <c r="A124" s="251"/>
    </row>
    <row r="125" spans="1:1">
      <c r="A125" s="251"/>
    </row>
    <row r="167" spans="1:1">
      <c r="A167" s="182"/>
    </row>
  </sheetData>
  <mergeCells count="116">
    <mergeCell ref="A114:A117"/>
    <mergeCell ref="A119:A120"/>
    <mergeCell ref="A121:A122"/>
    <mergeCell ref="A124:A125"/>
    <mergeCell ref="E69:G69"/>
    <mergeCell ref="A70:A72"/>
    <mergeCell ref="A74:A80"/>
    <mergeCell ref="A81:A86"/>
    <mergeCell ref="A87:A91"/>
    <mergeCell ref="A93:A96"/>
    <mergeCell ref="A97:A98"/>
    <mergeCell ref="A99:A100"/>
    <mergeCell ref="A101:A106"/>
    <mergeCell ref="A108:A113"/>
    <mergeCell ref="F5:F6"/>
    <mergeCell ref="G6:L6"/>
    <mergeCell ref="B2:F2"/>
    <mergeCell ref="A5:A6"/>
    <mergeCell ref="B5:B6"/>
    <mergeCell ref="C5:C6"/>
    <mergeCell ref="D5:D6"/>
    <mergeCell ref="E5:E6"/>
    <mergeCell ref="J56:J57"/>
    <mergeCell ref="K56:K57"/>
    <mergeCell ref="L56:L57"/>
    <mergeCell ref="K36:K37"/>
    <mergeCell ref="L36:L37"/>
    <mergeCell ref="J38:J43"/>
    <mergeCell ref="K38:K43"/>
    <mergeCell ref="L38:L43"/>
    <mergeCell ref="J11:J17"/>
    <mergeCell ref="K11:K17"/>
    <mergeCell ref="L11:L17"/>
    <mergeCell ref="J18:J23"/>
    <mergeCell ref="K18:K23"/>
    <mergeCell ref="L18:L23"/>
    <mergeCell ref="J7:J9"/>
    <mergeCell ref="K7:K9"/>
    <mergeCell ref="J61:J62"/>
    <mergeCell ref="K61:K62"/>
    <mergeCell ref="L61:L62"/>
    <mergeCell ref="J45:J50"/>
    <mergeCell ref="K45:K50"/>
    <mergeCell ref="L45:L50"/>
    <mergeCell ref="J51:J54"/>
    <mergeCell ref="K51:K54"/>
    <mergeCell ref="L51:L54"/>
    <mergeCell ref="L7:L9"/>
    <mergeCell ref="A7:A9"/>
    <mergeCell ref="B7:B9"/>
    <mergeCell ref="C7:C8"/>
    <mergeCell ref="D7:D8"/>
    <mergeCell ref="A11:A17"/>
    <mergeCell ref="B11:B17"/>
    <mergeCell ref="C11:C14"/>
    <mergeCell ref="D11:D14"/>
    <mergeCell ref="D15:D16"/>
    <mergeCell ref="A18:A23"/>
    <mergeCell ref="B18:B23"/>
    <mergeCell ref="C18:C22"/>
    <mergeCell ref="D18:D22"/>
    <mergeCell ref="A24:A27"/>
    <mergeCell ref="B24:B28"/>
    <mergeCell ref="C25:C26"/>
    <mergeCell ref="D25:D26"/>
    <mergeCell ref="A30:A33"/>
    <mergeCell ref="B30:B33"/>
    <mergeCell ref="C30:C32"/>
    <mergeCell ref="D30:D32"/>
    <mergeCell ref="J24:J28"/>
    <mergeCell ref="J30:J33"/>
    <mergeCell ref="A34:A35"/>
    <mergeCell ref="B34:B35"/>
    <mergeCell ref="A36:A37"/>
    <mergeCell ref="B36:B37"/>
    <mergeCell ref="J34:J35"/>
    <mergeCell ref="J36:J37"/>
    <mergeCell ref="A38:A43"/>
    <mergeCell ref="B38:B43"/>
    <mergeCell ref="C40:C41"/>
    <mergeCell ref="D40:D41"/>
    <mergeCell ref="C42:C43"/>
    <mergeCell ref="D42:D43"/>
    <mergeCell ref="D45:D46"/>
    <mergeCell ref="C47:C49"/>
    <mergeCell ref="D47:D49"/>
    <mergeCell ref="A51:A54"/>
    <mergeCell ref="B51:B54"/>
    <mergeCell ref="C51:C52"/>
    <mergeCell ref="D51:D52"/>
    <mergeCell ref="C53:C54"/>
    <mergeCell ref="D53:D54"/>
    <mergeCell ref="A61:A62"/>
    <mergeCell ref="B61:B62"/>
    <mergeCell ref="C61:C62"/>
    <mergeCell ref="D61:D62"/>
    <mergeCell ref="K58:K59"/>
    <mergeCell ref="L58:L59"/>
    <mergeCell ref="K24:K28"/>
    <mergeCell ref="L24:L28"/>
    <mergeCell ref="K30:K33"/>
    <mergeCell ref="L30:L33"/>
    <mergeCell ref="K34:K35"/>
    <mergeCell ref="L34:L35"/>
    <mergeCell ref="A56:A57"/>
    <mergeCell ref="B56:B57"/>
    <mergeCell ref="C56:C57"/>
    <mergeCell ref="D56:D57"/>
    <mergeCell ref="A58:A59"/>
    <mergeCell ref="B58:B59"/>
    <mergeCell ref="C58:C59"/>
    <mergeCell ref="D58:D59"/>
    <mergeCell ref="J58:J59"/>
    <mergeCell ref="A45:A50"/>
    <mergeCell ref="B45:B50"/>
    <mergeCell ref="C45:C46"/>
  </mergeCells>
  <pageMargins left="0.25" right="0.25" top="0.75" bottom="0.75" header="0.3" footer="0.3"/>
  <pageSetup paperSize="8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OPPIK</vt:lpstr>
      <vt:lpstr>OPVVV</vt:lpstr>
      <vt:lpstr>OPZ</vt:lpstr>
      <vt:lpstr>OPD2</vt:lpstr>
      <vt:lpstr>OPŽP</vt:lpstr>
      <vt:lpstr>IROP</vt:lpstr>
      <vt:lpstr>FINANCOVANI_RAP</vt:lpstr>
      <vt:lpstr>FINANCOVANI_RAP!Oblast_tisku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Bureš Přemysl</dc:creator>
  <cp:lastModifiedBy>Lánská Lenka</cp:lastModifiedBy>
  <cp:lastPrinted>2019-02-11T08:26:15Z</cp:lastPrinted>
  <dcterms:created xsi:type="dcterms:W3CDTF">2017-01-26T09:13:04Z</dcterms:created>
  <dcterms:modified xsi:type="dcterms:W3CDTF">2019-03-08T14:49:31Z</dcterms:modified>
</cp:coreProperties>
</file>